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esc018-my.sharepoint.com/personal/s-nanbu-vi_fesc_ed_jp/Documents/デスクトップ/"/>
    </mc:Choice>
  </mc:AlternateContent>
  <xr:revisionPtr revIDLastSave="0" documentId="8_{E4EBCB2E-26F2-4CA8-B3D4-AA3C7A1316AB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第1日目（9月20日）" sheetId="4" r:id="rId1"/>
    <sheet name="第2日目（9月21日）" sheetId="5" r:id="rId2"/>
    <sheet name="記録会エントリー2025" sheetId="6" r:id="rId3"/>
    <sheet name="記録会エントリー2025　所属毎" sheetId="7" r:id="rId4"/>
  </sheets>
  <externalReferences>
    <externalReference r:id="rId5"/>
  </externalReferences>
  <definedNames>
    <definedName name="_xlnm.Print_Area" localSheetId="0">'第1日目（9月20日）'!$A$1:$Q$50</definedName>
    <definedName name="_xlnm.Print_Area" localSheetId="1">'第2日目（9月21日）'!$A$1:$Q$54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7" l="1"/>
  <c r="B2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3" i="7"/>
  <c r="G41" i="5"/>
  <c r="G42" i="5"/>
  <c r="P21" i="4"/>
  <c r="P26" i="4"/>
  <c r="G37" i="4"/>
  <c r="G35" i="4"/>
  <c r="G34" i="4"/>
  <c r="G33" i="4"/>
  <c r="G32" i="4"/>
  <c r="G37" i="5"/>
  <c r="G27" i="4"/>
  <c r="P22" i="4"/>
  <c r="G15" i="4"/>
  <c r="A2" i="5"/>
  <c r="A1" i="5"/>
  <c r="G45" i="5"/>
  <c r="G44" i="5"/>
  <c r="G40" i="5"/>
  <c r="G39" i="5"/>
  <c r="G38" i="5"/>
  <c r="G36" i="5"/>
  <c r="G35" i="5"/>
  <c r="G34" i="5"/>
  <c r="G33" i="5"/>
  <c r="G32" i="5"/>
  <c r="G31" i="5"/>
  <c r="G30" i="5"/>
  <c r="G29" i="5"/>
  <c r="G28" i="5"/>
  <c r="G27" i="5"/>
  <c r="P25" i="5"/>
  <c r="P23" i="5"/>
  <c r="P20" i="5"/>
  <c r="P19" i="5"/>
  <c r="G20" i="5"/>
  <c r="P18" i="5"/>
  <c r="P16" i="5"/>
  <c r="G16" i="5"/>
  <c r="P15" i="5"/>
  <c r="G15" i="5"/>
  <c r="G14" i="5"/>
  <c r="P13" i="5"/>
  <c r="G13" i="5"/>
  <c r="G12" i="5"/>
  <c r="P11" i="5"/>
  <c r="G11" i="5"/>
  <c r="G47" i="4"/>
  <c r="G46" i="4"/>
  <c r="G45" i="4"/>
  <c r="G42" i="4"/>
  <c r="G41" i="4"/>
  <c r="G40" i="4"/>
  <c r="G39" i="4"/>
  <c r="G38" i="4"/>
  <c r="G36" i="4"/>
  <c r="G44" i="4"/>
  <c r="G43" i="4"/>
  <c r="G31" i="4"/>
  <c r="G30" i="4"/>
  <c r="G29" i="4"/>
  <c r="G28" i="4"/>
  <c r="G25" i="4"/>
  <c r="G24" i="4"/>
  <c r="P19" i="4"/>
  <c r="P18" i="4"/>
  <c r="P16" i="4"/>
  <c r="G16" i="4"/>
  <c r="P15" i="4"/>
  <c r="G14" i="4"/>
  <c r="G13" i="4"/>
  <c r="G12" i="4"/>
  <c r="P13" i="4"/>
  <c r="G11" i="4"/>
  <c r="P11" i="4"/>
</calcChain>
</file>

<file path=xl/sharedStrings.xml><?xml version="1.0" encoding="utf-8"?>
<sst xmlns="http://schemas.openxmlformats.org/spreadsheetml/2006/main" count="407" uniqueCount="159">
  <si>
    <t>第61回福井県高等学校新人陸上競技大会　第24回福井県陸上競技記録会</t>
  </si>
  <si>
    <t>（兼 第30回北信越高等学校新人陸上競技福井県予選会）</t>
  </si>
  <si>
    <t>追加事項</t>
  </si>
  <si>
    <t>競技日程　９月２０日（土）</t>
  </si>
  <si>
    <t>男子１５００ｍ予選と女子１５００ｍ決勝は朝</t>
  </si>
  <si>
    <t>男子１５００ｍ決勝と男子３０００ｍＳＣは夕方</t>
  </si>
  <si>
    <t>※主任会議7:45　顧問会議8:00　競技役員打合せ8:20</t>
    <rPh sb="1" eb="3">
      <t>シュニン</t>
    </rPh>
    <rPh sb="3" eb="5">
      <t>カイギ</t>
    </rPh>
    <rPh sb="10" eb="12">
      <t>コモン</t>
    </rPh>
    <rPh sb="12" eb="14">
      <t>カイギ</t>
    </rPh>
    <rPh sb="19" eb="21">
      <t>キョウギ</t>
    </rPh>
    <rPh sb="21" eb="23">
      <t>ヤクイン</t>
    </rPh>
    <rPh sb="23" eb="24">
      <t>ウ</t>
    </rPh>
    <rPh sb="24" eb="25">
      <t>ア</t>
    </rPh>
    <phoneticPr fontId="1"/>
  </si>
  <si>
    <t>★トラック競技</t>
    <rPh sb="5" eb="7">
      <t>キョウギ</t>
    </rPh>
    <phoneticPr fontId="1"/>
  </si>
  <si>
    <t>★フィールド競技</t>
    <rPh sb="6" eb="8">
      <t>キョウギ</t>
    </rPh>
    <phoneticPr fontId="1"/>
  </si>
  <si>
    <t>順序</t>
    <rPh sb="0" eb="2">
      <t>ジュンジョ</t>
    </rPh>
    <phoneticPr fontId="1"/>
  </si>
  <si>
    <t>種目</t>
    <rPh sb="0" eb="2">
      <t>シュモク</t>
    </rPh>
    <phoneticPr fontId="1"/>
  </si>
  <si>
    <t>種別</t>
    <rPh sb="0" eb="2">
      <t>シュベツ</t>
    </rPh>
    <phoneticPr fontId="1"/>
  </si>
  <si>
    <t>組･着</t>
    <rPh sb="0" eb="1">
      <t>クミ</t>
    </rPh>
    <rPh sb="2" eb="3">
      <t>チャク</t>
    </rPh>
    <phoneticPr fontId="1"/>
  </si>
  <si>
    <t>競技開始</t>
    <rPh sb="0" eb="2">
      <t>キョウギ</t>
    </rPh>
    <rPh sb="2" eb="4">
      <t>カイシ</t>
    </rPh>
    <phoneticPr fontId="1"/>
  </si>
  <si>
    <t>招集完了</t>
    <rPh sb="0" eb="2">
      <t>ショウシュウ</t>
    </rPh>
    <rPh sb="2" eb="4">
      <t>カンリョウ</t>
    </rPh>
    <phoneticPr fontId="1"/>
  </si>
  <si>
    <t>参加</t>
    <rPh sb="0" eb="2">
      <t>サンカ</t>
    </rPh>
    <phoneticPr fontId="1"/>
  </si>
  <si>
    <t>競技場所</t>
    <rPh sb="0" eb="2">
      <t>キョウギ</t>
    </rPh>
    <rPh sb="2" eb="4">
      <t>バショ</t>
    </rPh>
    <phoneticPr fontId="1"/>
  </si>
  <si>
    <t>時刻</t>
    <rPh sb="0" eb="2">
      <t>ジコク</t>
    </rPh>
    <phoneticPr fontId="1"/>
  </si>
  <si>
    <t>予定</t>
    <rPh sb="0" eb="2">
      <t>ヨテイ</t>
    </rPh>
    <phoneticPr fontId="1"/>
  </si>
  <si>
    <t>高男　</t>
    <rPh sb="0" eb="2">
      <t>タカオ</t>
    </rPh>
    <phoneticPr fontId="1"/>
  </si>
  <si>
    <t>八種 １００ｍ</t>
    <rPh sb="0" eb="2">
      <t>ハッシュ</t>
    </rPh>
    <phoneticPr fontId="1"/>
  </si>
  <si>
    <t>高女　</t>
    <rPh sb="0" eb="2">
      <t>コウジョ</t>
    </rPh>
    <phoneticPr fontId="1"/>
  </si>
  <si>
    <t>やり投</t>
    <rPh sb="2" eb="3">
      <t>ナ</t>
    </rPh>
    <phoneticPr fontId="1"/>
  </si>
  <si>
    <t>決勝</t>
    <rPh sb="0" eb="2">
      <t>ケッショウ</t>
    </rPh>
    <phoneticPr fontId="1"/>
  </si>
  <si>
    <t>Ａゾーン</t>
    <phoneticPr fontId="1"/>
  </si>
  <si>
    <t>高女　</t>
    <rPh sb="0" eb="2">
      <t>コウジョオンナ</t>
    </rPh>
    <phoneticPr fontId="1"/>
  </si>
  <si>
    <t>４×１００ｍＲ</t>
    <phoneticPr fontId="1"/>
  </si>
  <si>
    <t>予選</t>
    <rPh sb="0" eb="2">
      <t>ヨセン</t>
    </rPh>
    <phoneticPr fontId="1"/>
  </si>
  <si>
    <t>2-0+8</t>
  </si>
  <si>
    <t>記女　</t>
  </si>
  <si>
    <t>やり投</t>
  </si>
  <si>
    <t>４×１００ｍＲ</t>
  </si>
  <si>
    <t>3-0+8</t>
  </si>
  <si>
    <t>三段跳</t>
    <rPh sb="0" eb="3">
      <t>サンダント</t>
    </rPh>
    <phoneticPr fontId="1"/>
  </si>
  <si>
    <t>メインピット</t>
    <phoneticPr fontId="1"/>
  </si>
  <si>
    <t>高男　</t>
  </si>
  <si>
    <t>１５００ｍ</t>
    <phoneticPr fontId="1"/>
  </si>
  <si>
    <t>3-4+4</t>
    <phoneticPr fontId="1"/>
  </si>
  <si>
    <t>記女　</t>
    <rPh sb="0" eb="1">
      <t>キ</t>
    </rPh>
    <rPh sb="1" eb="2">
      <t>オンナ</t>
    </rPh>
    <phoneticPr fontId="1"/>
  </si>
  <si>
    <t>決勝</t>
  </si>
  <si>
    <t>高男　</t>
    <rPh sb="0" eb="2">
      <t>コウダン</t>
    </rPh>
    <phoneticPr fontId="1"/>
  </si>
  <si>
    <t>砲丸投</t>
    <rPh sb="0" eb="3">
      <t>ホウガンナ</t>
    </rPh>
    <phoneticPr fontId="1"/>
  </si>
  <si>
    <t>４００ｍ</t>
    <phoneticPr fontId="1"/>
  </si>
  <si>
    <t>3-0+8</t>
    <phoneticPr fontId="1"/>
  </si>
  <si>
    <t>八種 走幅跳</t>
    <rPh sb="0" eb="2">
      <t>ハッシュ</t>
    </rPh>
    <rPh sb="3" eb="4">
      <t>ハシ</t>
    </rPh>
    <rPh sb="4" eb="6">
      <t>ハバト</t>
    </rPh>
    <phoneticPr fontId="1"/>
  </si>
  <si>
    <t>5-0+16</t>
  </si>
  <si>
    <t>1組-3組10:40</t>
    <rPh sb="1" eb="2">
      <t>クミ</t>
    </rPh>
    <rPh sb="4" eb="5">
      <t>クミ</t>
    </rPh>
    <phoneticPr fontId="1"/>
  </si>
  <si>
    <t>記男　</t>
    <rPh sb="0" eb="2">
      <t>キダン</t>
    </rPh>
    <phoneticPr fontId="1"/>
  </si>
  <si>
    <t>走幅跳</t>
    <rPh sb="0" eb="1">
      <t>ハシ</t>
    </rPh>
    <rPh sb="1" eb="3">
      <t>ハバト</t>
    </rPh>
    <phoneticPr fontId="1"/>
  </si>
  <si>
    <t>4組-5組10:50</t>
    <rPh sb="1" eb="2">
      <t>クミ</t>
    </rPh>
    <rPh sb="4" eb="5">
      <t>クミ</t>
    </rPh>
    <phoneticPr fontId="1"/>
  </si>
  <si>
    <t>円盤投</t>
    <rPh sb="0" eb="3">
      <t>エンバンナ</t>
    </rPh>
    <phoneticPr fontId="1"/>
  </si>
  <si>
    <t>１００ｍ</t>
    <phoneticPr fontId="1"/>
  </si>
  <si>
    <t>6-0+16</t>
  </si>
  <si>
    <t>1組-3組11:05</t>
  </si>
  <si>
    <t>走高跳</t>
    <rPh sb="0" eb="1">
      <t>ハシ</t>
    </rPh>
    <rPh sb="1" eb="3">
      <t>タカト</t>
    </rPh>
    <phoneticPr fontId="1"/>
  </si>
  <si>
    <t>Ｂゾーン</t>
    <phoneticPr fontId="1"/>
  </si>
  <si>
    <t>4組-6組11:15</t>
    <phoneticPr fontId="1"/>
  </si>
  <si>
    <t>9-0+16</t>
    <phoneticPr fontId="1"/>
  </si>
  <si>
    <t>1組-3組11:30</t>
    <rPh sb="1" eb="2">
      <t>クミ</t>
    </rPh>
    <rPh sb="4" eb="5">
      <t>クミ</t>
    </rPh>
    <phoneticPr fontId="1"/>
  </si>
  <si>
    <t>八種 砲丸投</t>
    <rPh sb="0" eb="2">
      <t>ハッシュ</t>
    </rPh>
    <rPh sb="3" eb="6">
      <t>ホウガンナ</t>
    </rPh>
    <phoneticPr fontId="1"/>
  </si>
  <si>
    <t>4組-6組11:40</t>
    <rPh sb="1" eb="2">
      <t>クミ</t>
    </rPh>
    <rPh sb="4" eb="5">
      <t>クミ</t>
    </rPh>
    <phoneticPr fontId="1"/>
  </si>
  <si>
    <t>ハンマー投</t>
    <rPh sb="4" eb="5">
      <t>ナ</t>
    </rPh>
    <phoneticPr fontId="1"/>
  </si>
  <si>
    <t>7組-9組11:50</t>
    <rPh sb="1" eb="2">
      <t>クミ</t>
    </rPh>
    <rPh sb="4" eb="5">
      <t>クミ</t>
    </rPh>
    <phoneticPr fontId="1"/>
  </si>
  <si>
    <t>１００ｍＨ</t>
    <phoneticPr fontId="1"/>
  </si>
  <si>
    <t>2-0+8</t>
    <phoneticPr fontId="1"/>
  </si>
  <si>
    <t>ハンマー投(一)</t>
  </si>
  <si>
    <t>１１０ｍＨ</t>
    <phoneticPr fontId="1"/>
  </si>
  <si>
    <t>ハンマー投</t>
  </si>
  <si>
    <t>昼休憩</t>
  </si>
  <si>
    <t>メイン2ピット</t>
    <phoneticPr fontId="1"/>
  </si>
  <si>
    <t>４００ｍ</t>
  </si>
  <si>
    <t>記男　</t>
    <rPh sb="0" eb="1">
      <t>キ</t>
    </rPh>
    <rPh sb="1" eb="2">
      <t>ダン</t>
    </rPh>
    <phoneticPr fontId="1"/>
  </si>
  <si>
    <t>B決勝</t>
    <rPh sb="1" eb="3">
      <t>ケッショウ</t>
    </rPh>
    <phoneticPr fontId="1"/>
  </si>
  <si>
    <t>A決勝</t>
    <rPh sb="1" eb="3">
      <t>ケッショウ</t>
    </rPh>
    <phoneticPr fontId="1"/>
  </si>
  <si>
    <t>１００ｍ</t>
  </si>
  <si>
    <t>八種 ４００ｍ</t>
    <rPh sb="0" eb="2">
      <t>ハッシュ</t>
    </rPh>
    <phoneticPr fontId="1"/>
  </si>
  <si>
    <t>３０００ｍＳＣ</t>
    <phoneticPr fontId="1"/>
  </si>
  <si>
    <t>競技日程　９月２１日（日）</t>
  </si>
  <si>
    <t>女子3000ｍ決勝、5000ｍWは夕方</t>
  </si>
  <si>
    <t>高男400ｍHの後に昼休憩</t>
  </si>
  <si>
    <t>八種 １１０ｍＨ</t>
    <rPh sb="0" eb="2">
      <t>ハッシュ</t>
    </rPh>
    <phoneticPr fontId="1"/>
  </si>
  <si>
    <t>４×４００ｍＲ</t>
    <phoneticPr fontId="1"/>
  </si>
  <si>
    <t>記男　</t>
  </si>
  <si>
    <t>円盤投</t>
  </si>
  <si>
    <t>駅伝強化男子 ５０００ｍ</t>
    <rPh sb="0" eb="2">
      <t>エキデン</t>
    </rPh>
    <rPh sb="2" eb="4">
      <t>キョウカ</t>
    </rPh>
    <rPh sb="4" eb="6">
      <t>ダンシ</t>
    </rPh>
    <phoneticPr fontId="1"/>
  </si>
  <si>
    <t>駅伝強化女子 ３０００ｍ</t>
    <phoneticPr fontId="1"/>
  </si>
  <si>
    <t>２００ｍ</t>
    <phoneticPr fontId="1"/>
  </si>
  <si>
    <t>3-0+16</t>
  </si>
  <si>
    <t>8-0+16</t>
    <phoneticPr fontId="1"/>
  </si>
  <si>
    <t>1組-3組10:25</t>
    <rPh sb="1" eb="2">
      <t>クミ</t>
    </rPh>
    <rPh sb="4" eb="5">
      <t>クミ</t>
    </rPh>
    <phoneticPr fontId="1"/>
  </si>
  <si>
    <t>4組-6組10:35</t>
    <rPh sb="1" eb="2">
      <t>クミ</t>
    </rPh>
    <rPh sb="4" eb="5">
      <t>クミ</t>
    </rPh>
    <phoneticPr fontId="1"/>
  </si>
  <si>
    <t>八種 やり投</t>
    <rPh sb="0" eb="2">
      <t>ハッシュ</t>
    </rPh>
    <rPh sb="5" eb="6">
      <t>ナ</t>
    </rPh>
    <phoneticPr fontId="1"/>
  </si>
  <si>
    <t>7組-8組10:45</t>
    <rPh sb="1" eb="2">
      <t>クミ</t>
    </rPh>
    <rPh sb="4" eb="5">
      <t>クミ</t>
    </rPh>
    <phoneticPr fontId="1"/>
  </si>
  <si>
    <t>八種 走高跳</t>
    <rPh sb="0" eb="2">
      <t>ハッシュ</t>
    </rPh>
    <rPh sb="3" eb="4">
      <t>ハシ</t>
    </rPh>
    <rPh sb="4" eb="6">
      <t>タカト</t>
    </rPh>
    <phoneticPr fontId="1"/>
  </si>
  <si>
    <t>８００ｍ</t>
    <phoneticPr fontId="1"/>
  </si>
  <si>
    <t>2-3+2</t>
    <phoneticPr fontId="1"/>
  </si>
  <si>
    <t>高女　</t>
    <rPh sb="0" eb="1">
      <t>コウ</t>
    </rPh>
    <rPh sb="1" eb="2">
      <t>オンナ</t>
    </rPh>
    <phoneticPr fontId="1"/>
  </si>
  <si>
    <t>棒高跳</t>
    <rPh sb="0" eb="3">
      <t>ボウタカト</t>
    </rPh>
    <phoneticPr fontId="1"/>
  </si>
  <si>
    <t>バックピット</t>
    <phoneticPr fontId="1"/>
  </si>
  <si>
    <t>3-2+2</t>
    <phoneticPr fontId="1"/>
  </si>
  <si>
    <t>1組-2組11:15</t>
    <rPh sb="1" eb="2">
      <t>クミ</t>
    </rPh>
    <rPh sb="4" eb="5">
      <t>クミ</t>
    </rPh>
    <phoneticPr fontId="1"/>
  </si>
  <si>
    <t>3組11:25</t>
    <rPh sb="1" eb="2">
      <t>クミ</t>
    </rPh>
    <phoneticPr fontId="1"/>
  </si>
  <si>
    <t>棒高跳</t>
  </si>
  <si>
    <t>４００ｍＨ</t>
    <phoneticPr fontId="1"/>
  </si>
  <si>
    <t>８００ｍ</t>
  </si>
  <si>
    <t>記男　</t>
    <rPh sb="1" eb="2">
      <t>オトコ</t>
    </rPh>
    <phoneticPr fontId="1"/>
  </si>
  <si>
    <t>A決勝</t>
  </si>
  <si>
    <t>B決勝</t>
  </si>
  <si>
    <t>八種 １５００ｍ</t>
    <rPh sb="0" eb="2">
      <t>ハッシュ</t>
    </rPh>
    <phoneticPr fontId="1"/>
  </si>
  <si>
    <t>５０００ｍ</t>
    <phoneticPr fontId="1"/>
  </si>
  <si>
    <t>３０００ｍ</t>
    <phoneticPr fontId="1"/>
  </si>
  <si>
    <t>５０００ｍＷ</t>
    <phoneticPr fontId="1"/>
  </si>
  <si>
    <t>高男　</t>
    <rPh sb="0" eb="1">
      <t>コウ</t>
    </rPh>
    <rPh sb="1" eb="2">
      <t>オトコ</t>
    </rPh>
    <phoneticPr fontId="1"/>
  </si>
  <si>
    <t>男</t>
  </si>
  <si>
    <t>女</t>
  </si>
  <si>
    <t>２００ｍ</t>
  </si>
  <si>
    <t>１５００ｍ</t>
  </si>
  <si>
    <t>５０００ｍ</t>
  </si>
  <si>
    <t>１００ｍＨ</t>
  </si>
  <si>
    <t>１１０ｍＨ</t>
  </si>
  <si>
    <t>４００ｍＨ</t>
  </si>
  <si>
    <t>３０００ｍＳＣ</t>
  </si>
  <si>
    <t>５０００ｍＷ</t>
  </si>
  <si>
    <t>走高跳</t>
  </si>
  <si>
    <t>走幅跳</t>
  </si>
  <si>
    <t>三段跳</t>
  </si>
  <si>
    <t>砲丸投７</t>
  </si>
  <si>
    <t>砲丸投６</t>
  </si>
  <si>
    <t>砲丸投５</t>
  </si>
  <si>
    <t>砲丸投４</t>
  </si>
  <si>
    <t>円盤投２</t>
  </si>
  <si>
    <t>円盤投１．７５</t>
  </si>
  <si>
    <t>円盤投１．５</t>
  </si>
  <si>
    <t>円盤投１</t>
  </si>
  <si>
    <t>ハンマー投７</t>
  </si>
  <si>
    <t>ハンマー投６</t>
  </si>
  <si>
    <t>ハンマー投４</t>
  </si>
  <si>
    <t>駅伝強化5000</t>
  </si>
  <si>
    <t>駅伝強化3000</t>
  </si>
  <si>
    <t>計</t>
  </si>
  <si>
    <t>福井大</t>
  </si>
  <si>
    <t>福井工大</t>
  </si>
  <si>
    <t>北陸高</t>
  </si>
  <si>
    <t>武生商工高</t>
  </si>
  <si>
    <t>美方高</t>
  </si>
  <si>
    <t>敦賀高</t>
  </si>
  <si>
    <t>敦賀気比高</t>
  </si>
  <si>
    <t>足羽高</t>
  </si>
  <si>
    <t>鯖江高</t>
  </si>
  <si>
    <t>高志高</t>
  </si>
  <si>
    <t>啓新高</t>
  </si>
  <si>
    <t>奥越明成高</t>
  </si>
  <si>
    <t>福井陸協</t>
  </si>
  <si>
    <t>福井マスターズ</t>
  </si>
  <si>
    <t>障スポふくい</t>
  </si>
  <si>
    <t>タカトミ</t>
  </si>
  <si>
    <t>アスピカ</t>
  </si>
  <si>
    <t>Green's</t>
  </si>
  <si>
    <t>Cynthia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</si>
</sst>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shrinkToFit="1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top" wrapText="1" shrinkToFit="1"/>
    </xf>
    <xf numFmtId="0" fontId="3" fillId="2" borderId="5" xfId="0" applyFont="1" applyFill="1" applyBorder="1" applyAlignment="1">
      <alignment horizontal="center" vertical="top" shrinkToFi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>
      <alignment vertical="center"/>
    </xf>
    <xf numFmtId="20" fontId="2" fillId="2" borderId="0" xfId="0" applyNumberFormat="1" applyFont="1" applyFill="1" applyAlignment="1">
      <alignment horizontal="left" vertical="center"/>
    </xf>
    <xf numFmtId="20" fontId="2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21" fontId="2" fillId="2" borderId="0" xfId="0" applyNumberFormat="1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176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20" fontId="3" fillId="2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shrinkToFit="1"/>
    </xf>
    <xf numFmtId="176" fontId="12" fillId="0" borderId="24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20" fontId="2" fillId="2" borderId="0" xfId="0" applyNumberFormat="1" applyFont="1" applyFill="1" applyAlignment="1">
      <alignment vertical="center" shrinkToFit="1"/>
    </xf>
    <xf numFmtId="0" fontId="18" fillId="0" borderId="7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176" fontId="19" fillId="0" borderId="18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7" fillId="0" borderId="4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6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-nakauchi-j4\Desktop\_R6&#30476;&#26032;&#20154;&#12479;&#12452;&#12512;&#12486;&#12540;&#12502;&#12523;(F&#2669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1日目（9月21日）"/>
      <sheetName val="第2日（9月22日）"/>
      <sheetName val="Sheet1"/>
    </sheetNames>
    <sheetDataSet>
      <sheetData sheetId="0">
        <row r="11">
          <cell r="U11">
            <v>6.9444444444444441E-3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E3DB-9DE9-4104-B530-9DCA0CF231DF}">
  <sheetPr>
    <tabColor rgb="FFFFC000"/>
  </sheetPr>
  <dimension ref="A1:Y96"/>
  <sheetViews>
    <sheetView tabSelected="1" zoomScale="85" zoomScaleNormal="85" workbookViewId="0">
      <selection activeCell="W22" sqref="W22"/>
    </sheetView>
  </sheetViews>
  <sheetFormatPr defaultColWidth="8.875" defaultRowHeight="19.5" x14ac:dyDescent="0.4"/>
  <cols>
    <col min="1" max="1" width="5.375" style="13" bestFit="1" customWidth="1"/>
    <col min="2" max="2" width="7.375" style="13" customWidth="1"/>
    <col min="3" max="3" width="17" style="13" bestFit="1" customWidth="1"/>
    <col min="4" max="4" width="6.875" style="13" bestFit="1" customWidth="1"/>
    <col min="5" max="5" width="7.875" style="13" bestFit="1" customWidth="1"/>
    <col min="6" max="6" width="9.375" style="13" customWidth="1"/>
    <col min="7" max="7" width="9.375" style="13" bestFit="1" customWidth="1"/>
    <col min="8" max="8" width="5.375" style="13" bestFit="1" customWidth="1"/>
    <col min="9" max="9" width="3" style="8" customWidth="1"/>
    <col min="10" max="10" width="5.375" style="8" bestFit="1" customWidth="1"/>
    <col min="11" max="11" width="7.375" style="8" customWidth="1"/>
    <col min="12" max="12" width="12.625" style="8" customWidth="1"/>
    <col min="13" max="13" width="5.375" style="8" bestFit="1" customWidth="1"/>
    <col min="14" max="14" width="9.375" style="26" customWidth="1"/>
    <col min="15" max="16" width="9.375" style="8" customWidth="1"/>
    <col min="17" max="17" width="5.375" style="13" customWidth="1"/>
    <col min="18" max="18" width="3" style="8" customWidth="1"/>
    <col min="19" max="19" width="5.375" style="9" bestFit="1" customWidth="1"/>
    <col min="20" max="20" width="7" style="8" bestFit="1" customWidth="1"/>
    <col min="21" max="21" width="10" style="8" bestFit="1" customWidth="1"/>
    <col min="22" max="16384" width="8.875" style="8"/>
  </cols>
  <sheetData>
    <row r="1" spans="1:22" s="1" customFormat="1" ht="24" customHeight="1" x14ac:dyDescent="0.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S1" s="2"/>
    </row>
    <row r="2" spans="1:22" s="1" customFormat="1" ht="24" customHeight="1" x14ac:dyDescent="0.4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" t="s">
        <v>2</v>
      </c>
      <c r="S2" s="2"/>
    </row>
    <row r="3" spans="1:22" s="1" customFormat="1" ht="12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0"/>
      <c r="O3" s="3"/>
      <c r="P3" s="3"/>
      <c r="Q3" s="3"/>
      <c r="S3" s="2"/>
    </row>
    <row r="4" spans="1:22" s="1" customFormat="1" ht="28.5" x14ac:dyDescent="0.4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39" t="s">
        <v>4</v>
      </c>
      <c r="S4" s="2"/>
    </row>
    <row r="5" spans="1:22" s="1" customFormat="1" ht="12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1"/>
      <c r="O5" s="4"/>
      <c r="P5" s="4"/>
      <c r="Q5" s="4"/>
      <c r="R5" s="39" t="s">
        <v>5</v>
      </c>
      <c r="S5" s="2"/>
    </row>
    <row r="6" spans="1:22" s="2" customFormat="1" ht="24" customHeight="1" x14ac:dyDescent="0.4">
      <c r="A6" s="102" t="s">
        <v>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22" s="2" customFormat="1" ht="24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0"/>
      <c r="O7" s="3"/>
      <c r="P7" s="3"/>
      <c r="Q7" s="3"/>
    </row>
    <row r="8" spans="1:22" s="2" customFormat="1" ht="25.35" customHeight="1" x14ac:dyDescent="0.4">
      <c r="A8" s="103" t="s">
        <v>7</v>
      </c>
      <c r="B8" s="103"/>
      <c r="C8" s="103"/>
      <c r="D8" s="103"/>
      <c r="E8" s="103"/>
      <c r="F8" s="103"/>
      <c r="G8" s="103"/>
      <c r="H8" s="103"/>
      <c r="J8" s="103" t="s">
        <v>8</v>
      </c>
      <c r="K8" s="103"/>
      <c r="L8" s="103"/>
      <c r="M8" s="103"/>
      <c r="N8" s="103"/>
      <c r="O8" s="103"/>
      <c r="P8" s="103"/>
      <c r="Q8" s="103"/>
    </row>
    <row r="9" spans="1:22" ht="25.35" customHeight="1" x14ac:dyDescent="0.15">
      <c r="A9" s="106" t="s">
        <v>9</v>
      </c>
      <c r="B9" s="108" t="s">
        <v>10</v>
      </c>
      <c r="C9" s="109"/>
      <c r="D9" s="106" t="s">
        <v>11</v>
      </c>
      <c r="E9" s="106" t="s">
        <v>12</v>
      </c>
      <c r="F9" s="5" t="s">
        <v>13</v>
      </c>
      <c r="G9" s="5" t="s">
        <v>14</v>
      </c>
      <c r="H9" s="6" t="s">
        <v>15</v>
      </c>
      <c r="I9" s="7"/>
      <c r="J9" s="106" t="s">
        <v>9</v>
      </c>
      <c r="K9" s="108" t="s">
        <v>10</v>
      </c>
      <c r="L9" s="109"/>
      <c r="M9" s="106" t="s">
        <v>11</v>
      </c>
      <c r="N9" s="106" t="s">
        <v>16</v>
      </c>
      <c r="O9" s="5" t="s">
        <v>13</v>
      </c>
      <c r="P9" s="5" t="s">
        <v>14</v>
      </c>
      <c r="Q9" s="6" t="s">
        <v>15</v>
      </c>
    </row>
    <row r="10" spans="1:22" s="13" customFormat="1" ht="25.35" customHeight="1" x14ac:dyDescent="0.4">
      <c r="A10" s="107"/>
      <c r="B10" s="110"/>
      <c r="C10" s="111"/>
      <c r="D10" s="107"/>
      <c r="E10" s="107"/>
      <c r="F10" s="10" t="s">
        <v>17</v>
      </c>
      <c r="G10" s="10" t="s">
        <v>17</v>
      </c>
      <c r="H10" s="11" t="s">
        <v>18</v>
      </c>
      <c r="I10" s="12"/>
      <c r="J10" s="107"/>
      <c r="K10" s="110"/>
      <c r="L10" s="111"/>
      <c r="M10" s="107"/>
      <c r="N10" s="107"/>
      <c r="O10" s="10" t="s">
        <v>17</v>
      </c>
      <c r="P10" s="10" t="s">
        <v>17</v>
      </c>
      <c r="Q10" s="11" t="s">
        <v>18</v>
      </c>
      <c r="S10" s="9"/>
    </row>
    <row r="11" spans="1:22" ht="25.35" customHeight="1" x14ac:dyDescent="0.4">
      <c r="A11" s="29">
        <v>1</v>
      </c>
      <c r="B11" s="40" t="s">
        <v>19</v>
      </c>
      <c r="C11" s="37" t="s">
        <v>20</v>
      </c>
      <c r="D11" s="45"/>
      <c r="E11" s="29">
        <v>2</v>
      </c>
      <c r="F11" s="38">
        <v>0.375</v>
      </c>
      <c r="G11" s="38">
        <f>F11-$S$11</f>
        <v>0.36805555555555558</v>
      </c>
      <c r="H11" s="29">
        <v>14</v>
      </c>
      <c r="I11" s="34"/>
      <c r="J11" s="44">
        <v>1</v>
      </c>
      <c r="K11" s="42" t="s">
        <v>21</v>
      </c>
      <c r="L11" s="43" t="s">
        <v>22</v>
      </c>
      <c r="M11" s="44" t="s">
        <v>23</v>
      </c>
      <c r="N11" s="104" t="s">
        <v>24</v>
      </c>
      <c r="O11" s="98">
        <v>0.3923611111111111</v>
      </c>
      <c r="P11" s="98">
        <f>O11-$T$11</f>
        <v>0.38541666666666669</v>
      </c>
      <c r="Q11" s="44">
        <v>8</v>
      </c>
      <c r="S11" s="14">
        <v>6.9444444444444441E-3</v>
      </c>
      <c r="T11" s="15">
        <v>6.9444444444444441E-3</v>
      </c>
    </row>
    <row r="12" spans="1:22" ht="25.35" customHeight="1" x14ac:dyDescent="0.4">
      <c r="A12" s="29">
        <v>2</v>
      </c>
      <c r="B12" s="40" t="s">
        <v>25</v>
      </c>
      <c r="C12" s="37" t="s">
        <v>26</v>
      </c>
      <c r="D12" s="29" t="s">
        <v>27</v>
      </c>
      <c r="E12" s="29" t="s">
        <v>28</v>
      </c>
      <c r="F12" s="38">
        <v>0.38541666666666669</v>
      </c>
      <c r="G12" s="38">
        <f>F12-$S$11</f>
        <v>0.37847222222222227</v>
      </c>
      <c r="H12" s="29">
        <v>11</v>
      </c>
      <c r="I12" s="34"/>
      <c r="J12" s="44">
        <v>2</v>
      </c>
      <c r="K12" s="42" t="s">
        <v>29</v>
      </c>
      <c r="L12" s="43" t="s">
        <v>30</v>
      </c>
      <c r="M12" s="44"/>
      <c r="N12" s="105"/>
      <c r="O12" s="99"/>
      <c r="P12" s="99"/>
      <c r="Q12" s="44">
        <v>1</v>
      </c>
      <c r="S12" s="14"/>
      <c r="U12" s="17"/>
    </row>
    <row r="13" spans="1:22" ht="25.35" customHeight="1" x14ac:dyDescent="0.4">
      <c r="A13" s="29">
        <v>3</v>
      </c>
      <c r="B13" s="40" t="s">
        <v>19</v>
      </c>
      <c r="C13" s="37" t="s">
        <v>31</v>
      </c>
      <c r="D13" s="29" t="s">
        <v>27</v>
      </c>
      <c r="E13" s="29" t="s">
        <v>32</v>
      </c>
      <c r="F13" s="38">
        <v>0.3923611111111111</v>
      </c>
      <c r="G13" s="38">
        <f>F13-$S$11</f>
        <v>0.38541666666666669</v>
      </c>
      <c r="H13" s="29">
        <v>17</v>
      </c>
      <c r="I13" s="34"/>
      <c r="J13" s="44">
        <v>3</v>
      </c>
      <c r="K13" s="42" t="s">
        <v>21</v>
      </c>
      <c r="L13" s="43" t="s">
        <v>33</v>
      </c>
      <c r="M13" s="44" t="s">
        <v>23</v>
      </c>
      <c r="N13" s="104" t="s">
        <v>34</v>
      </c>
      <c r="O13" s="98">
        <v>0.40972222222222227</v>
      </c>
      <c r="P13" s="98">
        <f>O13-$T$11</f>
        <v>0.40277777777777785</v>
      </c>
      <c r="Q13" s="44">
        <v>6</v>
      </c>
      <c r="T13" s="17"/>
      <c r="U13" s="17"/>
    </row>
    <row r="14" spans="1:22" ht="25.35" customHeight="1" x14ac:dyDescent="0.4">
      <c r="A14" s="29">
        <v>4</v>
      </c>
      <c r="B14" s="40" t="s">
        <v>35</v>
      </c>
      <c r="C14" s="37" t="s">
        <v>36</v>
      </c>
      <c r="D14" s="29" t="s">
        <v>27</v>
      </c>
      <c r="E14" s="29" t="s">
        <v>37</v>
      </c>
      <c r="F14" s="38">
        <v>0.40625</v>
      </c>
      <c r="G14" s="38">
        <f>F14-$S$11</f>
        <v>0.39930555555555558</v>
      </c>
      <c r="H14" s="29">
        <v>43</v>
      </c>
      <c r="I14" s="34"/>
      <c r="J14" s="44">
        <v>4</v>
      </c>
      <c r="K14" s="42" t="s">
        <v>38</v>
      </c>
      <c r="L14" s="43" t="s">
        <v>33</v>
      </c>
      <c r="M14" s="44"/>
      <c r="N14" s="105"/>
      <c r="O14" s="99"/>
      <c r="P14" s="99"/>
      <c r="Q14" s="44">
        <v>2</v>
      </c>
      <c r="T14" s="17"/>
      <c r="U14" s="17"/>
    </row>
    <row r="15" spans="1:22" ht="25.35" customHeight="1" x14ac:dyDescent="0.4">
      <c r="A15" s="46">
        <v>5</v>
      </c>
      <c r="B15" s="47" t="s">
        <v>25</v>
      </c>
      <c r="C15" s="41" t="s">
        <v>36</v>
      </c>
      <c r="D15" s="46" t="s">
        <v>39</v>
      </c>
      <c r="E15" s="46"/>
      <c r="F15" s="48">
        <v>0.43055555555555558</v>
      </c>
      <c r="G15" s="49">
        <f>F15-$S$11</f>
        <v>0.42361111111111116</v>
      </c>
      <c r="H15" s="46">
        <v>14</v>
      </c>
      <c r="I15" s="34"/>
      <c r="J15" s="44">
        <v>5</v>
      </c>
      <c r="K15" s="42" t="s">
        <v>40</v>
      </c>
      <c r="L15" s="43" t="s">
        <v>41</v>
      </c>
      <c r="M15" s="44" t="s">
        <v>23</v>
      </c>
      <c r="N15" s="52" t="s">
        <v>24</v>
      </c>
      <c r="O15" s="53">
        <v>0.45833333333333331</v>
      </c>
      <c r="P15" s="53">
        <f>O15-$T$11</f>
        <v>0.4513888888888889</v>
      </c>
      <c r="Q15" s="44">
        <v>21</v>
      </c>
      <c r="T15" s="17"/>
      <c r="U15" s="17"/>
      <c r="V15" s="17"/>
    </row>
    <row r="16" spans="1:22" ht="25.35" customHeight="1" x14ac:dyDescent="0.4">
      <c r="A16" s="46">
        <v>6</v>
      </c>
      <c r="B16" s="47" t="s">
        <v>25</v>
      </c>
      <c r="C16" s="50" t="s">
        <v>42</v>
      </c>
      <c r="D16" s="46" t="s">
        <v>27</v>
      </c>
      <c r="E16" s="46" t="s">
        <v>43</v>
      </c>
      <c r="F16" s="48">
        <v>0.4375</v>
      </c>
      <c r="G16" s="38">
        <f t="shared" ref="G16" si="0">F16-$S$11</f>
        <v>0.43055555555555558</v>
      </c>
      <c r="H16" s="46">
        <v>18</v>
      </c>
      <c r="I16" s="34"/>
      <c r="J16" s="44">
        <v>6</v>
      </c>
      <c r="K16" s="42" t="s">
        <v>40</v>
      </c>
      <c r="L16" s="43" t="s">
        <v>44</v>
      </c>
      <c r="M16" s="44"/>
      <c r="N16" s="104" t="s">
        <v>34</v>
      </c>
      <c r="O16" s="98">
        <v>0.47916666666666669</v>
      </c>
      <c r="P16" s="98">
        <f>O16-$T$11</f>
        <v>0.47222222222222227</v>
      </c>
      <c r="Q16" s="44">
        <v>14</v>
      </c>
      <c r="T16" s="17"/>
      <c r="U16" s="17"/>
      <c r="V16" s="17"/>
    </row>
    <row r="17" spans="1:22" ht="25.35" customHeight="1" x14ac:dyDescent="0.4">
      <c r="A17" s="112">
        <v>7</v>
      </c>
      <c r="B17" s="116" t="s">
        <v>40</v>
      </c>
      <c r="C17" s="118" t="s">
        <v>42</v>
      </c>
      <c r="D17" s="112" t="s">
        <v>27</v>
      </c>
      <c r="E17" s="112" t="s">
        <v>45</v>
      </c>
      <c r="F17" s="114">
        <v>0.4513888888888889</v>
      </c>
      <c r="G17" s="51" t="s">
        <v>46</v>
      </c>
      <c r="H17" s="112">
        <v>40</v>
      </c>
      <c r="I17" s="34"/>
      <c r="J17" s="44">
        <v>7</v>
      </c>
      <c r="K17" s="54" t="s">
        <v>47</v>
      </c>
      <c r="L17" s="55" t="s">
        <v>48</v>
      </c>
      <c r="M17" s="56"/>
      <c r="N17" s="105"/>
      <c r="O17" s="99"/>
      <c r="P17" s="99"/>
      <c r="Q17" s="56">
        <v>4</v>
      </c>
      <c r="U17" s="22"/>
      <c r="V17" s="17"/>
    </row>
    <row r="18" spans="1:22" ht="25.35" customHeight="1" x14ac:dyDescent="0.4">
      <c r="A18" s="113"/>
      <c r="B18" s="117"/>
      <c r="C18" s="119"/>
      <c r="D18" s="113"/>
      <c r="E18" s="113"/>
      <c r="F18" s="115"/>
      <c r="G18" s="51" t="s">
        <v>49</v>
      </c>
      <c r="H18" s="113"/>
      <c r="I18" s="34"/>
      <c r="J18" s="44">
        <v>8</v>
      </c>
      <c r="K18" s="42" t="s">
        <v>21</v>
      </c>
      <c r="L18" s="43" t="s">
        <v>50</v>
      </c>
      <c r="M18" s="44" t="s">
        <v>23</v>
      </c>
      <c r="N18" s="52" t="s">
        <v>24</v>
      </c>
      <c r="O18" s="53">
        <v>0.54166666666666663</v>
      </c>
      <c r="P18" s="53">
        <f>O18-$T$11</f>
        <v>0.53472222222222221</v>
      </c>
      <c r="Q18" s="44">
        <v>5</v>
      </c>
      <c r="U18" s="17"/>
      <c r="V18" s="17"/>
    </row>
    <row r="19" spans="1:22" ht="25.35" customHeight="1" x14ac:dyDescent="0.4">
      <c r="A19" s="112">
        <v>8</v>
      </c>
      <c r="B19" s="116" t="s">
        <v>25</v>
      </c>
      <c r="C19" s="118" t="s">
        <v>51</v>
      </c>
      <c r="D19" s="112" t="s">
        <v>27</v>
      </c>
      <c r="E19" s="112" t="s">
        <v>52</v>
      </c>
      <c r="F19" s="114">
        <v>0.46875</v>
      </c>
      <c r="G19" s="51" t="s">
        <v>53</v>
      </c>
      <c r="H19" s="112">
        <v>43</v>
      </c>
      <c r="I19" s="34"/>
      <c r="J19" s="44">
        <v>9</v>
      </c>
      <c r="K19" s="42" t="s">
        <v>21</v>
      </c>
      <c r="L19" s="43" t="s">
        <v>54</v>
      </c>
      <c r="M19" s="42" t="s">
        <v>23</v>
      </c>
      <c r="N19" s="104" t="s">
        <v>55</v>
      </c>
      <c r="O19" s="98">
        <v>0.54861111111111105</v>
      </c>
      <c r="P19" s="98">
        <f>O19-$T$11</f>
        <v>0.54166666666666663</v>
      </c>
      <c r="Q19" s="44">
        <v>6</v>
      </c>
      <c r="U19" s="17"/>
    </row>
    <row r="20" spans="1:22" ht="25.35" customHeight="1" x14ac:dyDescent="0.4">
      <c r="A20" s="113"/>
      <c r="B20" s="117"/>
      <c r="C20" s="119"/>
      <c r="D20" s="113"/>
      <c r="E20" s="113"/>
      <c r="F20" s="115"/>
      <c r="G20" s="51" t="s">
        <v>56</v>
      </c>
      <c r="H20" s="113"/>
      <c r="I20" s="34"/>
      <c r="J20" s="44">
        <v>10</v>
      </c>
      <c r="K20" s="42" t="s">
        <v>38</v>
      </c>
      <c r="L20" s="43" t="s">
        <v>54</v>
      </c>
      <c r="M20" s="42"/>
      <c r="N20" s="105"/>
      <c r="O20" s="99"/>
      <c r="P20" s="99"/>
      <c r="Q20" s="44">
        <v>1</v>
      </c>
      <c r="U20" s="17"/>
    </row>
    <row r="21" spans="1:22" ht="25.35" customHeight="1" x14ac:dyDescent="0.4">
      <c r="A21" s="112">
        <v>9</v>
      </c>
      <c r="B21" s="116" t="s">
        <v>40</v>
      </c>
      <c r="C21" s="118" t="s">
        <v>51</v>
      </c>
      <c r="D21" s="112" t="s">
        <v>27</v>
      </c>
      <c r="E21" s="112" t="s">
        <v>57</v>
      </c>
      <c r="F21" s="114">
        <v>0.4861111111111111</v>
      </c>
      <c r="G21" s="51" t="s">
        <v>58</v>
      </c>
      <c r="H21" s="112">
        <v>68</v>
      </c>
      <c r="I21" s="34"/>
      <c r="J21" s="44">
        <v>11</v>
      </c>
      <c r="K21" s="58" t="s">
        <v>40</v>
      </c>
      <c r="L21" s="59" t="s">
        <v>59</v>
      </c>
      <c r="M21" s="57"/>
      <c r="N21" s="60" t="s">
        <v>24</v>
      </c>
      <c r="O21" s="61">
        <v>0.57638888888888895</v>
      </c>
      <c r="P21" s="62">
        <f>O21-$T$11</f>
        <v>0.56944444444444453</v>
      </c>
      <c r="Q21" s="57">
        <v>14</v>
      </c>
      <c r="U21" s="17"/>
    </row>
    <row r="22" spans="1:22" ht="25.35" customHeight="1" x14ac:dyDescent="0.4">
      <c r="A22" s="132"/>
      <c r="B22" s="133"/>
      <c r="C22" s="134"/>
      <c r="D22" s="132"/>
      <c r="E22" s="132"/>
      <c r="F22" s="135"/>
      <c r="G22" s="51" t="s">
        <v>60</v>
      </c>
      <c r="H22" s="132"/>
      <c r="I22" s="34"/>
      <c r="J22" s="44">
        <v>12</v>
      </c>
      <c r="K22" s="63" t="s">
        <v>40</v>
      </c>
      <c r="L22" s="64" t="s">
        <v>61</v>
      </c>
      <c r="M22" s="65" t="s">
        <v>23</v>
      </c>
      <c r="N22" s="120" t="s">
        <v>24</v>
      </c>
      <c r="O22" s="123">
        <v>0.60416666666666663</v>
      </c>
      <c r="P22" s="126">
        <f>O22-$T$11</f>
        <v>0.59722222222222221</v>
      </c>
      <c r="Q22" s="66">
        <v>1</v>
      </c>
      <c r="U22" s="17"/>
      <c r="V22" s="17"/>
    </row>
    <row r="23" spans="1:22" ht="25.35" customHeight="1" x14ac:dyDescent="0.4">
      <c r="A23" s="113"/>
      <c r="B23" s="117"/>
      <c r="C23" s="119"/>
      <c r="D23" s="113"/>
      <c r="E23" s="113"/>
      <c r="F23" s="115"/>
      <c r="G23" s="51" t="s">
        <v>62</v>
      </c>
      <c r="H23" s="113"/>
      <c r="I23" s="34"/>
      <c r="J23" s="44">
        <v>13</v>
      </c>
      <c r="K23" s="42" t="s">
        <v>21</v>
      </c>
      <c r="L23" s="43" t="s">
        <v>61</v>
      </c>
      <c r="M23" s="44" t="s">
        <v>23</v>
      </c>
      <c r="N23" s="121"/>
      <c r="O23" s="124"/>
      <c r="P23" s="127"/>
      <c r="Q23" s="67">
        <v>5</v>
      </c>
      <c r="U23" s="17"/>
      <c r="V23" s="17"/>
    </row>
    <row r="24" spans="1:22" ht="25.35" customHeight="1" x14ac:dyDescent="0.4">
      <c r="A24" s="29">
        <v>10</v>
      </c>
      <c r="B24" s="40" t="s">
        <v>25</v>
      </c>
      <c r="C24" s="37" t="s">
        <v>63</v>
      </c>
      <c r="D24" s="29" t="s">
        <v>27</v>
      </c>
      <c r="E24" s="29" t="s">
        <v>64</v>
      </c>
      <c r="F24" s="38">
        <v>0.51388888888888895</v>
      </c>
      <c r="G24" s="38">
        <f>F24-$S$11</f>
        <v>0.50694444444444453</v>
      </c>
      <c r="H24" s="29">
        <v>12</v>
      </c>
      <c r="I24" s="34"/>
      <c r="J24" s="44">
        <v>14</v>
      </c>
      <c r="K24" s="68" t="s">
        <v>47</v>
      </c>
      <c r="L24" s="69" t="s">
        <v>65</v>
      </c>
      <c r="M24" s="70"/>
      <c r="N24" s="121"/>
      <c r="O24" s="124"/>
      <c r="P24" s="127"/>
      <c r="Q24" s="95">
        <v>3</v>
      </c>
    </row>
    <row r="25" spans="1:22" ht="25.35" customHeight="1" x14ac:dyDescent="0.4">
      <c r="A25" s="29">
        <v>11</v>
      </c>
      <c r="B25" s="40" t="s">
        <v>40</v>
      </c>
      <c r="C25" s="37" t="s">
        <v>66</v>
      </c>
      <c r="D25" s="29" t="s">
        <v>27</v>
      </c>
      <c r="E25" s="29" t="s">
        <v>64</v>
      </c>
      <c r="F25" s="38">
        <v>0.52430555555555558</v>
      </c>
      <c r="G25" s="38">
        <f t="shared" ref="G25:G35" si="1">F25-$S$11</f>
        <v>0.51736111111111116</v>
      </c>
      <c r="H25" s="29">
        <v>12</v>
      </c>
      <c r="I25" s="34"/>
      <c r="J25" s="44">
        <v>15</v>
      </c>
      <c r="K25" s="42" t="s">
        <v>38</v>
      </c>
      <c r="L25" s="92" t="s">
        <v>67</v>
      </c>
      <c r="M25" s="93"/>
      <c r="N25" s="122"/>
      <c r="O25" s="125"/>
      <c r="P25" s="128"/>
      <c r="Q25" s="94">
        <v>1</v>
      </c>
    </row>
    <row r="26" spans="1:22" ht="25.35" customHeight="1" x14ac:dyDescent="0.4">
      <c r="A26" s="129" t="s">
        <v>68</v>
      </c>
      <c r="B26" s="130"/>
      <c r="C26" s="130"/>
      <c r="D26" s="130"/>
      <c r="E26" s="130"/>
      <c r="F26" s="130"/>
      <c r="G26" s="130"/>
      <c r="H26" s="131"/>
      <c r="I26" s="34"/>
      <c r="J26" s="44">
        <v>16</v>
      </c>
      <c r="K26" s="42" t="s">
        <v>40</v>
      </c>
      <c r="L26" s="43" t="s">
        <v>48</v>
      </c>
      <c r="M26" s="44" t="s">
        <v>23</v>
      </c>
      <c r="N26" s="52" t="s">
        <v>69</v>
      </c>
      <c r="O26" s="90">
        <v>0.61111111111111116</v>
      </c>
      <c r="P26" s="53">
        <f>O26-$T$11</f>
        <v>0.60416666666666674</v>
      </c>
      <c r="Q26" s="56">
        <v>38</v>
      </c>
    </row>
    <row r="27" spans="1:22" ht="25.35" customHeight="1" x14ac:dyDescent="0.4">
      <c r="A27" s="29">
        <v>12</v>
      </c>
      <c r="B27" s="47" t="s">
        <v>38</v>
      </c>
      <c r="C27" s="37" t="s">
        <v>70</v>
      </c>
      <c r="D27" s="29"/>
      <c r="E27" s="29">
        <v>1</v>
      </c>
      <c r="F27" s="38">
        <v>0.55555555555555558</v>
      </c>
      <c r="G27" s="38">
        <f>F27-$S$11</f>
        <v>0.54861111111111116</v>
      </c>
      <c r="H27" s="29">
        <v>1</v>
      </c>
      <c r="I27" s="34"/>
      <c r="J27" s="12"/>
      <c r="K27" s="12"/>
      <c r="L27" s="23"/>
      <c r="M27" s="12"/>
      <c r="N27" s="24"/>
      <c r="O27" s="25"/>
      <c r="P27" s="25"/>
      <c r="Q27" s="12"/>
    </row>
    <row r="28" spans="1:22" ht="25.35" customHeight="1" x14ac:dyDescent="0.4">
      <c r="A28" s="29">
        <v>13</v>
      </c>
      <c r="B28" s="40" t="s">
        <v>71</v>
      </c>
      <c r="C28" s="37" t="s">
        <v>42</v>
      </c>
      <c r="D28" s="29"/>
      <c r="E28" s="29">
        <v>1</v>
      </c>
      <c r="F28" s="38">
        <v>0.55902777777777779</v>
      </c>
      <c r="G28" s="38">
        <f t="shared" si="1"/>
        <v>0.55208333333333337</v>
      </c>
      <c r="H28" s="29">
        <v>3</v>
      </c>
      <c r="I28" s="34"/>
      <c r="L28" s="15"/>
      <c r="N28" s="91"/>
    </row>
    <row r="29" spans="1:22" ht="25.35" customHeight="1" x14ac:dyDescent="0.4">
      <c r="A29" s="29">
        <v>14</v>
      </c>
      <c r="B29" s="40" t="s">
        <v>25</v>
      </c>
      <c r="C29" s="37" t="s">
        <v>70</v>
      </c>
      <c r="D29" s="29" t="s">
        <v>23</v>
      </c>
      <c r="E29" s="29">
        <v>1</v>
      </c>
      <c r="F29" s="38">
        <v>0.5625</v>
      </c>
      <c r="G29" s="38">
        <f t="shared" si="1"/>
        <v>0.55555555555555558</v>
      </c>
      <c r="H29" s="29">
        <v>8</v>
      </c>
      <c r="I29" s="34"/>
      <c r="J29" s="7"/>
      <c r="L29" s="15"/>
      <c r="M29" s="7"/>
      <c r="N29" s="27"/>
      <c r="O29" s="7"/>
      <c r="P29" s="7"/>
      <c r="Q29" s="12"/>
    </row>
    <row r="30" spans="1:22" ht="25.35" customHeight="1" x14ac:dyDescent="0.4">
      <c r="A30" s="29">
        <v>15</v>
      </c>
      <c r="B30" s="40" t="s">
        <v>40</v>
      </c>
      <c r="C30" s="37" t="s">
        <v>42</v>
      </c>
      <c r="D30" s="29" t="s">
        <v>72</v>
      </c>
      <c r="E30" s="29">
        <v>1</v>
      </c>
      <c r="F30" s="38">
        <v>0.56597222222222221</v>
      </c>
      <c r="G30" s="38">
        <f t="shared" si="1"/>
        <v>0.55902777777777779</v>
      </c>
      <c r="H30" s="29">
        <v>8</v>
      </c>
      <c r="I30" s="34"/>
      <c r="J30" s="7"/>
      <c r="L30" s="15"/>
      <c r="M30" s="7"/>
      <c r="N30" s="27"/>
      <c r="O30" s="7"/>
      <c r="P30" s="7"/>
      <c r="Q30" s="12"/>
    </row>
    <row r="31" spans="1:22" ht="25.35" customHeight="1" x14ac:dyDescent="0.4">
      <c r="A31" s="29">
        <v>16</v>
      </c>
      <c r="B31" s="40" t="s">
        <v>19</v>
      </c>
      <c r="C31" s="37" t="s">
        <v>42</v>
      </c>
      <c r="D31" s="29" t="s">
        <v>73</v>
      </c>
      <c r="E31" s="29">
        <v>1</v>
      </c>
      <c r="F31" s="38">
        <v>0.56944444444444442</v>
      </c>
      <c r="G31" s="38">
        <f t="shared" si="1"/>
        <v>0.5625</v>
      </c>
      <c r="H31" s="29">
        <v>8</v>
      </c>
      <c r="I31" s="34"/>
      <c r="J31" s="7"/>
      <c r="L31" s="15"/>
      <c r="M31" s="7"/>
      <c r="N31" s="27"/>
      <c r="O31" s="7"/>
      <c r="P31" s="7"/>
      <c r="Q31" s="12"/>
    </row>
    <row r="32" spans="1:22" ht="25.35" customHeight="1" x14ac:dyDescent="0.4">
      <c r="A32" s="29">
        <v>18</v>
      </c>
      <c r="B32" s="40" t="s">
        <v>25</v>
      </c>
      <c r="C32" s="37" t="s">
        <v>51</v>
      </c>
      <c r="D32" s="29" t="s">
        <v>72</v>
      </c>
      <c r="E32" s="29">
        <v>1</v>
      </c>
      <c r="F32" s="38">
        <v>0.57638888888888884</v>
      </c>
      <c r="G32" s="38">
        <f t="shared" si="1"/>
        <v>0.56944444444444442</v>
      </c>
      <c r="H32" s="29">
        <v>8</v>
      </c>
      <c r="I32" s="34"/>
      <c r="J32" s="7"/>
      <c r="K32" s="7"/>
      <c r="L32" s="15"/>
      <c r="M32" s="7"/>
      <c r="N32" s="7"/>
      <c r="O32" s="12"/>
      <c r="Q32" s="12"/>
    </row>
    <row r="33" spans="1:19" ht="25.35" customHeight="1" x14ac:dyDescent="0.4">
      <c r="A33" s="29">
        <v>19</v>
      </c>
      <c r="B33" s="40" t="s">
        <v>25</v>
      </c>
      <c r="C33" s="37" t="s">
        <v>74</v>
      </c>
      <c r="D33" s="29" t="s">
        <v>73</v>
      </c>
      <c r="E33" s="29">
        <v>1</v>
      </c>
      <c r="F33" s="38">
        <v>0.57986111111111116</v>
      </c>
      <c r="G33" s="38">
        <f t="shared" si="1"/>
        <v>0.57291666666666674</v>
      </c>
      <c r="H33" s="29">
        <v>8</v>
      </c>
      <c r="I33" s="34"/>
      <c r="L33" s="15"/>
      <c r="N33" s="8"/>
      <c r="O33" s="13"/>
      <c r="Q33" s="12"/>
    </row>
    <row r="34" spans="1:19" ht="25.35" customHeight="1" x14ac:dyDescent="0.4">
      <c r="A34" s="29">
        <v>20</v>
      </c>
      <c r="B34" s="40" t="s">
        <v>40</v>
      </c>
      <c r="C34" s="37" t="s">
        <v>51</v>
      </c>
      <c r="D34" s="29" t="s">
        <v>72</v>
      </c>
      <c r="E34" s="29">
        <v>1</v>
      </c>
      <c r="F34" s="38">
        <v>0.58333333333333337</v>
      </c>
      <c r="G34" s="38">
        <f t="shared" si="1"/>
        <v>0.57638888888888895</v>
      </c>
      <c r="H34" s="29">
        <v>8</v>
      </c>
      <c r="I34" s="34"/>
      <c r="L34" s="15"/>
      <c r="N34" s="8"/>
      <c r="O34" s="13"/>
      <c r="Q34" s="12"/>
    </row>
    <row r="35" spans="1:19" ht="25.35" customHeight="1" x14ac:dyDescent="0.4">
      <c r="A35" s="29">
        <v>21</v>
      </c>
      <c r="B35" s="40" t="s">
        <v>40</v>
      </c>
      <c r="C35" s="37" t="s">
        <v>74</v>
      </c>
      <c r="D35" s="29" t="s">
        <v>73</v>
      </c>
      <c r="E35" s="29">
        <v>1</v>
      </c>
      <c r="F35" s="38">
        <v>0.58680555555555558</v>
      </c>
      <c r="G35" s="38">
        <f t="shared" si="1"/>
        <v>0.57986111111111116</v>
      </c>
      <c r="H35" s="29">
        <v>8</v>
      </c>
      <c r="I35" s="34"/>
      <c r="L35" s="15"/>
      <c r="N35" s="8"/>
      <c r="O35" s="13"/>
      <c r="Q35" s="12"/>
    </row>
    <row r="36" spans="1:19" ht="25.35" customHeight="1" x14ac:dyDescent="0.4">
      <c r="A36" s="29">
        <v>17</v>
      </c>
      <c r="B36" s="40" t="s">
        <v>38</v>
      </c>
      <c r="C36" s="37" t="s">
        <v>51</v>
      </c>
      <c r="D36" s="29"/>
      <c r="E36" s="29">
        <v>1</v>
      </c>
      <c r="F36" s="38">
        <v>0.59027777777777779</v>
      </c>
      <c r="G36" s="38">
        <f>F36-$S$11</f>
        <v>0.58333333333333337</v>
      </c>
      <c r="H36" s="29">
        <v>2</v>
      </c>
      <c r="I36" s="34"/>
      <c r="L36" s="15"/>
      <c r="N36" s="8"/>
      <c r="O36" s="13"/>
      <c r="Q36" s="9"/>
    </row>
    <row r="37" spans="1:19" ht="25.35" customHeight="1" x14ac:dyDescent="0.4">
      <c r="A37" s="29">
        <v>22</v>
      </c>
      <c r="B37" s="40" t="s">
        <v>71</v>
      </c>
      <c r="C37" s="37" t="s">
        <v>51</v>
      </c>
      <c r="D37" s="29"/>
      <c r="E37" s="29">
        <v>3</v>
      </c>
      <c r="F37" s="38">
        <v>0.59375</v>
      </c>
      <c r="G37" s="38">
        <f>F37-$S$11</f>
        <v>0.58680555555555558</v>
      </c>
      <c r="H37" s="29">
        <v>24</v>
      </c>
      <c r="I37" s="34"/>
      <c r="J37" s="7"/>
      <c r="K37" s="7"/>
      <c r="L37" s="15"/>
      <c r="M37" s="7"/>
      <c r="N37" s="7"/>
      <c r="O37" s="12"/>
      <c r="Q37" s="12"/>
    </row>
    <row r="38" spans="1:19" ht="25.35" customHeight="1" x14ac:dyDescent="0.4">
      <c r="A38" s="29">
        <v>23</v>
      </c>
      <c r="B38" s="40" t="s">
        <v>38</v>
      </c>
      <c r="C38" s="37" t="s">
        <v>63</v>
      </c>
      <c r="D38" s="29"/>
      <c r="E38" s="29">
        <v>1</v>
      </c>
      <c r="F38" s="38">
        <v>0.61458333333333337</v>
      </c>
      <c r="G38" s="38">
        <f t="shared" ref="G38:G47" si="2">F38-$S$11</f>
        <v>0.60763888888888895</v>
      </c>
      <c r="H38" s="29">
        <v>1</v>
      </c>
      <c r="I38" s="34"/>
      <c r="L38" s="15"/>
      <c r="N38" s="8"/>
      <c r="O38" s="13"/>
      <c r="Q38" s="9"/>
    </row>
    <row r="39" spans="1:19" ht="25.35" customHeight="1" x14ac:dyDescent="0.4">
      <c r="A39" s="29">
        <v>24</v>
      </c>
      <c r="B39" s="40" t="s">
        <v>25</v>
      </c>
      <c r="C39" s="37" t="s">
        <v>63</v>
      </c>
      <c r="D39" s="29" t="s">
        <v>23</v>
      </c>
      <c r="E39" s="29">
        <v>1</v>
      </c>
      <c r="F39" s="38">
        <v>0.61805555555555558</v>
      </c>
      <c r="G39" s="38">
        <f t="shared" si="2"/>
        <v>0.61111111111111116</v>
      </c>
      <c r="H39" s="29">
        <v>8</v>
      </c>
      <c r="I39" s="34"/>
      <c r="L39" s="15"/>
      <c r="N39" s="8"/>
      <c r="O39" s="13"/>
      <c r="Q39" s="9"/>
    </row>
    <row r="40" spans="1:19" ht="25.35" customHeight="1" x14ac:dyDescent="0.4">
      <c r="A40" s="29">
        <v>25</v>
      </c>
      <c r="B40" s="40" t="s">
        <v>71</v>
      </c>
      <c r="C40" s="37" t="s">
        <v>66</v>
      </c>
      <c r="D40" s="29"/>
      <c r="E40" s="29">
        <v>1</v>
      </c>
      <c r="F40" s="38">
        <v>0.625</v>
      </c>
      <c r="G40" s="38">
        <f t="shared" si="2"/>
        <v>0.61805555555555558</v>
      </c>
      <c r="H40" s="29">
        <v>1</v>
      </c>
      <c r="I40" s="34"/>
      <c r="L40" s="15"/>
      <c r="Q40" s="9"/>
      <c r="S40" s="8"/>
    </row>
    <row r="41" spans="1:19" ht="25.35" customHeight="1" x14ac:dyDescent="0.4">
      <c r="A41" s="29">
        <v>26</v>
      </c>
      <c r="B41" s="40" t="s">
        <v>40</v>
      </c>
      <c r="C41" s="37" t="s">
        <v>66</v>
      </c>
      <c r="D41" s="29" t="s">
        <v>23</v>
      </c>
      <c r="E41" s="29">
        <v>1</v>
      </c>
      <c r="F41" s="38">
        <v>0.62847222222222221</v>
      </c>
      <c r="G41" s="38">
        <f t="shared" si="2"/>
        <v>0.62152777777777779</v>
      </c>
      <c r="H41" s="29">
        <v>8</v>
      </c>
      <c r="I41" s="34"/>
      <c r="L41" s="15"/>
      <c r="Q41" s="9"/>
      <c r="S41" s="8"/>
    </row>
    <row r="42" spans="1:19" ht="25.35" customHeight="1" x14ac:dyDescent="0.4">
      <c r="A42" s="29">
        <v>27</v>
      </c>
      <c r="B42" s="40" t="s">
        <v>40</v>
      </c>
      <c r="C42" s="37" t="s">
        <v>75</v>
      </c>
      <c r="D42" s="29"/>
      <c r="E42" s="29">
        <v>2</v>
      </c>
      <c r="F42" s="38">
        <v>0.63888888888888895</v>
      </c>
      <c r="G42" s="38">
        <f t="shared" si="2"/>
        <v>0.63194444444444453</v>
      </c>
      <c r="H42" s="29">
        <v>14</v>
      </c>
      <c r="I42" s="34"/>
      <c r="L42" s="15"/>
      <c r="Q42" s="9"/>
      <c r="S42" s="8"/>
    </row>
    <row r="43" spans="1:19" ht="25.35" customHeight="1" x14ac:dyDescent="0.4">
      <c r="A43" s="29">
        <v>28</v>
      </c>
      <c r="B43" s="40" t="s">
        <v>71</v>
      </c>
      <c r="C43" s="37" t="s">
        <v>36</v>
      </c>
      <c r="D43" s="29"/>
      <c r="E43" s="29">
        <v>1</v>
      </c>
      <c r="F43" s="38">
        <v>0.65972222222222221</v>
      </c>
      <c r="G43" s="38">
        <f>F43-$S$11</f>
        <v>0.65277777777777779</v>
      </c>
      <c r="H43" s="29">
        <v>2</v>
      </c>
      <c r="I43" s="34"/>
      <c r="L43" s="15"/>
      <c r="Q43" s="9"/>
      <c r="S43" s="8"/>
    </row>
    <row r="44" spans="1:19" ht="25.35" customHeight="1" x14ac:dyDescent="0.4">
      <c r="A44" s="29">
        <v>29</v>
      </c>
      <c r="B44" s="40" t="s">
        <v>40</v>
      </c>
      <c r="C44" s="37" t="s">
        <v>36</v>
      </c>
      <c r="D44" s="29" t="s">
        <v>23</v>
      </c>
      <c r="E44" s="29">
        <v>1</v>
      </c>
      <c r="F44" s="38">
        <v>0.66319444444444453</v>
      </c>
      <c r="G44" s="38">
        <f>F44-$S$11</f>
        <v>0.65625000000000011</v>
      </c>
      <c r="H44" s="29">
        <v>16</v>
      </c>
      <c r="I44" s="34"/>
      <c r="L44" s="15"/>
      <c r="Q44" s="9"/>
      <c r="S44" s="8"/>
    </row>
    <row r="45" spans="1:19" ht="25.35" customHeight="1" x14ac:dyDescent="0.4">
      <c r="A45" s="29">
        <v>30</v>
      </c>
      <c r="B45" s="40" t="s">
        <v>40</v>
      </c>
      <c r="C45" s="37" t="s">
        <v>76</v>
      </c>
      <c r="D45" s="29" t="s">
        <v>23</v>
      </c>
      <c r="E45" s="29">
        <v>1</v>
      </c>
      <c r="F45" s="38">
        <v>0.67013888888888895</v>
      </c>
      <c r="G45" s="38">
        <f t="shared" si="2"/>
        <v>0.66319444444444453</v>
      </c>
      <c r="H45" s="29">
        <v>11</v>
      </c>
      <c r="I45" s="34"/>
      <c r="L45" s="15"/>
      <c r="S45" s="8"/>
    </row>
    <row r="46" spans="1:19" ht="25.35" customHeight="1" x14ac:dyDescent="0.4">
      <c r="A46" s="29">
        <v>31</v>
      </c>
      <c r="B46" s="40" t="s">
        <v>25</v>
      </c>
      <c r="C46" s="37" t="s">
        <v>31</v>
      </c>
      <c r="D46" s="29" t="s">
        <v>23</v>
      </c>
      <c r="E46" s="29">
        <v>1</v>
      </c>
      <c r="F46" s="38">
        <v>0.69097222222222221</v>
      </c>
      <c r="G46" s="38">
        <f t="shared" si="2"/>
        <v>0.68402777777777779</v>
      </c>
      <c r="H46" s="29">
        <v>8</v>
      </c>
      <c r="I46" s="34"/>
      <c r="L46" s="15"/>
      <c r="S46" s="8"/>
    </row>
    <row r="47" spans="1:19" ht="25.35" customHeight="1" x14ac:dyDescent="0.4">
      <c r="A47" s="29">
        <v>32</v>
      </c>
      <c r="B47" s="40" t="s">
        <v>40</v>
      </c>
      <c r="C47" s="37" t="s">
        <v>31</v>
      </c>
      <c r="D47" s="29" t="s">
        <v>23</v>
      </c>
      <c r="E47" s="29">
        <v>1</v>
      </c>
      <c r="F47" s="38">
        <v>0.69791666666666663</v>
      </c>
      <c r="G47" s="38">
        <f t="shared" si="2"/>
        <v>0.69097222222222221</v>
      </c>
      <c r="H47" s="29">
        <v>8</v>
      </c>
      <c r="I47" s="35"/>
      <c r="L47" s="15"/>
      <c r="S47" s="8"/>
    </row>
    <row r="48" spans="1:19" ht="25.35" customHeight="1" x14ac:dyDescent="0.4">
      <c r="I48" s="35"/>
      <c r="L48" s="15"/>
    </row>
    <row r="49" spans="1:25" ht="25.35" customHeight="1" x14ac:dyDescent="0.4"/>
    <row r="50" spans="1:25" x14ac:dyDescent="0.4">
      <c r="S50" s="19"/>
      <c r="T50" s="18"/>
      <c r="U50" s="1"/>
      <c r="V50" s="1"/>
      <c r="W50" s="1"/>
      <c r="X50" s="1"/>
      <c r="Y50" s="1"/>
    </row>
    <row r="51" spans="1:25" s="1" customFormat="1" ht="24" customHeight="1" x14ac:dyDescent="0.4">
      <c r="A51" s="13"/>
      <c r="B51" s="13"/>
      <c r="C51" s="13"/>
      <c r="D51" s="13"/>
      <c r="E51" s="13"/>
      <c r="F51" s="13"/>
      <c r="G51" s="13"/>
      <c r="H51" s="13"/>
      <c r="I51" s="8"/>
      <c r="J51" s="8"/>
      <c r="K51" s="8"/>
      <c r="L51" s="8"/>
      <c r="M51" s="8"/>
      <c r="N51" s="26"/>
      <c r="O51" s="8"/>
      <c r="P51" s="8"/>
      <c r="Q51" s="13"/>
      <c r="R51" s="18"/>
      <c r="S51" s="9"/>
      <c r="T51" s="8"/>
    </row>
    <row r="52" spans="1:25" s="1" customFormat="1" ht="24" customHeight="1" x14ac:dyDescent="0.4">
      <c r="A52" s="13"/>
      <c r="B52" s="13"/>
      <c r="C52" s="13"/>
      <c r="D52" s="13"/>
      <c r="E52" s="13"/>
      <c r="F52" s="13"/>
      <c r="G52" s="13"/>
      <c r="H52" s="13"/>
      <c r="I52" s="8"/>
      <c r="J52" s="8"/>
      <c r="K52" s="8"/>
      <c r="L52" s="8"/>
      <c r="M52" s="8"/>
      <c r="N52" s="26"/>
      <c r="O52" s="8"/>
      <c r="P52" s="8"/>
      <c r="Q52" s="13"/>
      <c r="R52" s="8"/>
      <c r="S52" s="9"/>
      <c r="T52" s="8"/>
    </row>
    <row r="53" spans="1:25" s="1" customFormat="1" ht="12" customHeight="1" x14ac:dyDescent="0.4">
      <c r="A53" s="13"/>
      <c r="B53" s="13"/>
      <c r="C53" s="13"/>
      <c r="D53" s="13"/>
      <c r="E53" s="13"/>
      <c r="F53" s="13"/>
      <c r="G53" s="13"/>
      <c r="H53" s="13"/>
      <c r="I53" s="8"/>
      <c r="J53" s="8"/>
      <c r="K53" s="8"/>
      <c r="L53" s="8"/>
      <c r="M53" s="8"/>
      <c r="N53" s="26"/>
      <c r="O53" s="8"/>
      <c r="P53" s="8"/>
      <c r="Q53" s="13"/>
      <c r="R53" s="8"/>
      <c r="S53" s="9"/>
      <c r="T53" s="8"/>
    </row>
    <row r="54" spans="1:25" s="1" customFormat="1" x14ac:dyDescent="0.4">
      <c r="A54" s="13"/>
      <c r="B54" s="13"/>
      <c r="C54" s="13"/>
      <c r="D54" s="13"/>
      <c r="E54" s="13"/>
      <c r="F54" s="13"/>
      <c r="G54" s="13"/>
      <c r="H54" s="13"/>
      <c r="I54" s="8"/>
      <c r="J54" s="8"/>
      <c r="K54" s="8"/>
      <c r="L54" s="8"/>
      <c r="M54" s="8"/>
      <c r="N54" s="26"/>
      <c r="O54" s="8"/>
      <c r="P54" s="8"/>
      <c r="Q54" s="13"/>
      <c r="R54" s="8"/>
      <c r="S54" s="9"/>
      <c r="T54" s="8"/>
    </row>
    <row r="55" spans="1:25" s="1" customFormat="1" ht="12" customHeight="1" x14ac:dyDescent="0.4">
      <c r="A55" s="13"/>
      <c r="B55" s="13"/>
      <c r="C55" s="13"/>
      <c r="D55" s="13"/>
      <c r="E55" s="13"/>
      <c r="F55" s="13"/>
      <c r="G55" s="13"/>
      <c r="H55" s="13"/>
      <c r="I55" s="8"/>
      <c r="J55" s="8"/>
      <c r="K55" s="8"/>
      <c r="L55" s="8"/>
      <c r="M55" s="8"/>
      <c r="N55" s="26"/>
      <c r="O55" s="8"/>
      <c r="P55" s="8"/>
      <c r="Q55" s="13"/>
      <c r="R55" s="8"/>
      <c r="S55" s="9"/>
      <c r="T55" s="8"/>
      <c r="U55" s="2"/>
      <c r="V55" s="2"/>
      <c r="W55" s="2"/>
      <c r="X55" s="2"/>
      <c r="Y55" s="2"/>
    </row>
    <row r="56" spans="1:25" s="2" customFormat="1" ht="24" customHeight="1" x14ac:dyDescent="0.4">
      <c r="A56" s="13"/>
      <c r="B56" s="13"/>
      <c r="C56" s="13"/>
      <c r="D56" s="13"/>
      <c r="E56" s="13"/>
      <c r="F56" s="13"/>
      <c r="G56" s="13"/>
      <c r="H56" s="13"/>
      <c r="I56" s="8"/>
      <c r="J56" s="8"/>
      <c r="K56" s="8"/>
      <c r="L56" s="8"/>
      <c r="M56" s="8"/>
      <c r="N56" s="26"/>
      <c r="O56" s="8"/>
      <c r="P56" s="8"/>
      <c r="Q56" s="13"/>
      <c r="R56" s="8"/>
      <c r="S56" s="9"/>
      <c r="T56" s="8"/>
    </row>
    <row r="57" spans="1:25" s="2" customFormat="1" ht="24" customHeight="1" x14ac:dyDescent="0.4">
      <c r="A57" s="13"/>
      <c r="B57" s="13"/>
      <c r="C57" s="13"/>
      <c r="D57" s="13"/>
      <c r="E57" s="13"/>
      <c r="F57" s="13"/>
      <c r="G57" s="13"/>
      <c r="H57" s="13"/>
      <c r="I57" s="8"/>
      <c r="J57" s="8"/>
      <c r="K57" s="8"/>
      <c r="L57" s="8"/>
      <c r="M57" s="8"/>
      <c r="N57" s="26"/>
      <c r="O57" s="8"/>
      <c r="P57" s="8"/>
      <c r="Q57" s="13"/>
      <c r="R57" s="8"/>
      <c r="S57" s="9"/>
      <c r="T57" s="8"/>
    </row>
    <row r="58" spans="1:25" s="2" customFormat="1" ht="25.35" customHeight="1" x14ac:dyDescent="0.4">
      <c r="A58" s="13"/>
      <c r="B58" s="13"/>
      <c r="C58" s="13"/>
      <c r="D58" s="13"/>
      <c r="E58" s="13"/>
      <c r="F58" s="13"/>
      <c r="G58" s="13"/>
      <c r="H58" s="13"/>
      <c r="I58" s="8"/>
      <c r="J58" s="8"/>
      <c r="K58" s="8"/>
      <c r="L58" s="8"/>
      <c r="M58" s="8"/>
      <c r="N58" s="26"/>
      <c r="O58" s="8"/>
      <c r="P58" s="8"/>
      <c r="Q58" s="13"/>
      <c r="R58" s="8"/>
      <c r="S58" s="9"/>
      <c r="T58" s="8"/>
      <c r="U58" s="8"/>
      <c r="V58" s="8"/>
      <c r="W58" s="8"/>
      <c r="X58" s="8"/>
      <c r="Y58" s="8"/>
    </row>
    <row r="59" spans="1:25" ht="25.35" customHeight="1" x14ac:dyDescent="0.4">
      <c r="U59" s="13"/>
      <c r="V59" s="13"/>
      <c r="W59" s="13"/>
      <c r="X59" s="13"/>
      <c r="Y59" s="13"/>
    </row>
    <row r="60" spans="1:25" s="13" customFormat="1" ht="25.35" customHeight="1" x14ac:dyDescent="0.4">
      <c r="I60" s="8"/>
      <c r="J60" s="8"/>
      <c r="K60" s="8"/>
      <c r="L60" s="8"/>
      <c r="M60" s="8"/>
      <c r="N60" s="26"/>
      <c r="O60" s="8"/>
      <c r="P60" s="8"/>
      <c r="R60" s="8"/>
      <c r="S60" s="9"/>
      <c r="T60" s="8"/>
      <c r="U60" s="8"/>
      <c r="V60" s="8"/>
      <c r="W60" s="8"/>
      <c r="X60" s="8"/>
      <c r="Y60" s="8"/>
    </row>
    <row r="61" spans="1:25" ht="25.35" customHeight="1" x14ac:dyDescent="0.4"/>
    <row r="62" spans="1:25" ht="25.35" customHeight="1" x14ac:dyDescent="0.4"/>
    <row r="63" spans="1:25" ht="25.35" customHeight="1" x14ac:dyDescent="0.4"/>
    <row r="64" spans="1:25" ht="25.35" customHeight="1" x14ac:dyDescent="0.4"/>
    <row r="65" ht="25.35" customHeight="1" x14ac:dyDescent="0.4"/>
    <row r="66" ht="25.35" customHeight="1" x14ac:dyDescent="0.4"/>
    <row r="67" ht="25.35" customHeight="1" x14ac:dyDescent="0.4"/>
    <row r="68" ht="25.35" customHeight="1" x14ac:dyDescent="0.4"/>
    <row r="69" ht="25.35" customHeight="1" x14ac:dyDescent="0.4"/>
    <row r="70" ht="25.35" customHeight="1" x14ac:dyDescent="0.4"/>
    <row r="71" ht="25.35" customHeight="1" x14ac:dyDescent="0.4"/>
    <row r="72" ht="25.35" customHeight="1" x14ac:dyDescent="0.4"/>
    <row r="73" ht="25.35" customHeight="1" x14ac:dyDescent="0.4"/>
    <row r="74" ht="25.35" customHeight="1" x14ac:dyDescent="0.4"/>
    <row r="75" ht="25.35" customHeight="1" x14ac:dyDescent="0.4"/>
    <row r="76" ht="25.35" customHeight="1" x14ac:dyDescent="0.4"/>
    <row r="77" ht="25.35" customHeight="1" x14ac:dyDescent="0.4"/>
    <row r="78" ht="25.35" customHeight="1" x14ac:dyDescent="0.4"/>
    <row r="79" ht="25.35" customHeight="1" x14ac:dyDescent="0.4"/>
    <row r="80" ht="25.35" customHeight="1" x14ac:dyDescent="0.4"/>
    <row r="81" spans="1:25" ht="25.35" customHeight="1" x14ac:dyDescent="0.4"/>
    <row r="82" spans="1:25" ht="25.35" customHeight="1" x14ac:dyDescent="0.4"/>
    <row r="83" spans="1:25" ht="25.35" customHeight="1" x14ac:dyDescent="0.4"/>
    <row r="84" spans="1:25" ht="25.35" customHeight="1" x14ac:dyDescent="0.4"/>
    <row r="85" spans="1:25" ht="25.35" customHeight="1" x14ac:dyDescent="0.4"/>
    <row r="86" spans="1:25" ht="25.35" customHeight="1" x14ac:dyDescent="0.4"/>
    <row r="87" spans="1:25" ht="25.35" customHeight="1" x14ac:dyDescent="0.4"/>
    <row r="88" spans="1:25" ht="25.35" customHeight="1" x14ac:dyDescent="0.4"/>
    <row r="89" spans="1:25" ht="25.35" customHeight="1" x14ac:dyDescent="0.4"/>
    <row r="90" spans="1:25" ht="25.35" customHeight="1" x14ac:dyDescent="0.4"/>
    <row r="91" spans="1:25" ht="25.35" customHeight="1" x14ac:dyDescent="0.4">
      <c r="U91" s="18"/>
      <c r="V91" s="18"/>
      <c r="W91" s="18"/>
      <c r="X91" s="18"/>
      <c r="Y91" s="18"/>
    </row>
    <row r="92" spans="1:25" s="18" customFormat="1" ht="25.35" customHeight="1" x14ac:dyDescent="0.4">
      <c r="A92" s="13"/>
      <c r="B92" s="13"/>
      <c r="C92" s="13"/>
      <c r="D92" s="13"/>
      <c r="E92" s="13"/>
      <c r="F92" s="13"/>
      <c r="G92" s="13"/>
      <c r="H92" s="13"/>
      <c r="I92" s="8"/>
      <c r="J92" s="8"/>
      <c r="K92" s="8"/>
      <c r="L92" s="8"/>
      <c r="M92" s="8"/>
      <c r="N92" s="26"/>
      <c r="O92" s="8"/>
      <c r="P92" s="8"/>
      <c r="Q92" s="13"/>
      <c r="R92" s="8"/>
      <c r="S92" s="9"/>
      <c r="T92" s="8"/>
    </row>
    <row r="93" spans="1:25" s="18" customFormat="1" ht="25.35" customHeight="1" x14ac:dyDescent="0.4">
      <c r="A93" s="13"/>
      <c r="B93" s="13"/>
      <c r="C93" s="13"/>
      <c r="D93" s="13"/>
      <c r="E93" s="13"/>
      <c r="F93" s="13"/>
      <c r="G93" s="13"/>
      <c r="H93" s="13"/>
      <c r="I93" s="8"/>
      <c r="J93" s="8"/>
      <c r="K93" s="8"/>
      <c r="L93" s="8"/>
      <c r="M93" s="8"/>
      <c r="N93" s="26"/>
      <c r="O93" s="8"/>
      <c r="P93" s="8"/>
      <c r="Q93" s="13"/>
      <c r="R93" s="8"/>
      <c r="S93" s="9"/>
      <c r="T93" s="8"/>
    </row>
    <row r="94" spans="1:25" s="18" customFormat="1" ht="25.35" customHeight="1" x14ac:dyDescent="0.4">
      <c r="A94" s="13"/>
      <c r="B94" s="13"/>
      <c r="C94" s="13"/>
      <c r="D94" s="13"/>
      <c r="E94" s="13"/>
      <c r="F94" s="13"/>
      <c r="G94" s="13"/>
      <c r="H94" s="13"/>
      <c r="I94" s="8"/>
      <c r="J94" s="8"/>
      <c r="K94" s="8"/>
      <c r="L94" s="8"/>
      <c r="M94" s="8"/>
      <c r="N94" s="26"/>
      <c r="O94" s="8"/>
      <c r="P94" s="8"/>
      <c r="Q94" s="13"/>
      <c r="R94" s="8"/>
      <c r="S94" s="9"/>
      <c r="T94" s="8"/>
    </row>
    <row r="95" spans="1:25" s="18" customFormat="1" ht="25.35" customHeight="1" x14ac:dyDescent="0.4">
      <c r="A95" s="13"/>
      <c r="B95" s="13"/>
      <c r="C95" s="13"/>
      <c r="D95" s="13"/>
      <c r="E95" s="13"/>
      <c r="F95" s="13"/>
      <c r="G95" s="13"/>
      <c r="H95" s="13"/>
      <c r="I95" s="8"/>
      <c r="J95" s="8"/>
      <c r="K95" s="8"/>
      <c r="L95" s="8"/>
      <c r="M95" s="8"/>
      <c r="N95" s="26"/>
      <c r="O95" s="8"/>
      <c r="P95" s="8"/>
      <c r="Q95" s="13"/>
      <c r="R95" s="8"/>
      <c r="S95" s="9"/>
      <c r="T95" s="8"/>
    </row>
    <row r="96" spans="1:25" s="18" customFormat="1" ht="24" customHeight="1" x14ac:dyDescent="0.4">
      <c r="A96" s="13"/>
      <c r="B96" s="13"/>
      <c r="C96" s="13"/>
      <c r="D96" s="13"/>
      <c r="E96" s="13"/>
      <c r="F96" s="13"/>
      <c r="G96" s="13"/>
      <c r="H96" s="13"/>
      <c r="I96" s="8"/>
      <c r="J96" s="8"/>
      <c r="K96" s="8"/>
      <c r="L96" s="8"/>
      <c r="M96" s="8"/>
      <c r="N96" s="26"/>
      <c r="O96" s="8"/>
      <c r="P96" s="8"/>
      <c r="Q96" s="13"/>
      <c r="R96" s="8"/>
      <c r="S96" s="9"/>
      <c r="T96" s="8"/>
      <c r="U96" s="8"/>
      <c r="V96" s="8"/>
      <c r="W96" s="8"/>
      <c r="X96" s="8"/>
      <c r="Y96" s="8"/>
    </row>
  </sheetData>
  <mergeCells count="51">
    <mergeCell ref="A26:H26"/>
    <mergeCell ref="A21:A23"/>
    <mergeCell ref="B21:B23"/>
    <mergeCell ref="C21:C23"/>
    <mergeCell ref="D21:D23"/>
    <mergeCell ref="E21:E23"/>
    <mergeCell ref="F21:F23"/>
    <mergeCell ref="H21:H23"/>
    <mergeCell ref="N19:N20"/>
    <mergeCell ref="O19:O20"/>
    <mergeCell ref="P19:P20"/>
    <mergeCell ref="N22:N25"/>
    <mergeCell ref="O22:O25"/>
    <mergeCell ref="P22:P25"/>
    <mergeCell ref="F19:F20"/>
    <mergeCell ref="H19:H20"/>
    <mergeCell ref="F17:F18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N16:N17"/>
    <mergeCell ref="O16:O17"/>
    <mergeCell ref="P16:P17"/>
    <mergeCell ref="A9:A10"/>
    <mergeCell ref="B9:C10"/>
    <mergeCell ref="D9:D10"/>
    <mergeCell ref="E9:E10"/>
    <mergeCell ref="J9:J10"/>
    <mergeCell ref="K9:L10"/>
    <mergeCell ref="M9:M10"/>
    <mergeCell ref="N9:N10"/>
    <mergeCell ref="N13:N14"/>
    <mergeCell ref="O13:O14"/>
    <mergeCell ref="P13:P14"/>
    <mergeCell ref="H17:H18"/>
    <mergeCell ref="N11:N12"/>
    <mergeCell ref="O11:O12"/>
    <mergeCell ref="P11:P12"/>
    <mergeCell ref="A1:Q1"/>
    <mergeCell ref="A2:Q2"/>
    <mergeCell ref="A4:Q4"/>
    <mergeCell ref="A6:Q6"/>
    <mergeCell ref="A8:H8"/>
    <mergeCell ref="J8:Q8"/>
  </mergeCells>
  <phoneticPr fontId="1"/>
  <printOptions horizontalCentered="1"/>
  <pageMargins left="0.51181102362204722" right="0.51181102362204722" top="0.74803149606299213" bottom="0.74803149606299213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0B5C-A1CE-4BA9-B86A-3BD8E41896B7}">
  <sheetPr>
    <tabColor rgb="FFFFC000"/>
  </sheetPr>
  <dimension ref="A1:T54"/>
  <sheetViews>
    <sheetView topLeftCell="A9" zoomScale="85" zoomScaleNormal="85" workbookViewId="0">
      <selection activeCell="G22" sqref="G22"/>
    </sheetView>
  </sheetViews>
  <sheetFormatPr defaultColWidth="8.875" defaultRowHeight="19.5" x14ac:dyDescent="0.4"/>
  <cols>
    <col min="1" max="1" width="5.375" style="13" bestFit="1" customWidth="1"/>
    <col min="2" max="2" width="7.375" style="13" bestFit="1" customWidth="1"/>
    <col min="3" max="3" width="17" style="13" bestFit="1" customWidth="1"/>
    <col min="4" max="4" width="7" style="13" bestFit="1" customWidth="1"/>
    <col min="5" max="5" width="7.5" style="13" bestFit="1" customWidth="1"/>
    <col min="6" max="7" width="9.375" style="13" bestFit="1" customWidth="1"/>
    <col min="8" max="8" width="5.375" style="13" bestFit="1" customWidth="1"/>
    <col min="9" max="9" width="3" style="8" customWidth="1"/>
    <col min="10" max="10" width="5.375" style="8" bestFit="1" customWidth="1"/>
    <col min="11" max="11" width="7.375" style="8" customWidth="1"/>
    <col min="12" max="12" width="12.625" style="8" customWidth="1"/>
    <col min="13" max="13" width="5.75" style="8" bestFit="1" customWidth="1"/>
    <col min="14" max="14" width="9.375" style="8" customWidth="1"/>
    <col min="15" max="16" width="9.375" style="8" bestFit="1" customWidth="1"/>
    <col min="17" max="17" width="5.375" style="13" customWidth="1"/>
    <col min="18" max="18" width="3" style="18" customWidth="1"/>
    <col min="19" max="19" width="7.125" style="19" bestFit="1" customWidth="1"/>
    <col min="20" max="20" width="5.75" style="18" bestFit="1" customWidth="1"/>
    <col min="21" max="16384" width="8.875" style="18"/>
  </cols>
  <sheetData>
    <row r="1" spans="1:20" s="1" customFormat="1" ht="24" customHeight="1" x14ac:dyDescent="0.4">
      <c r="A1" s="100" t="str">
        <f>'第1日目（9月20日）'!A1</f>
        <v>第61回福井県高等学校新人陸上競技大会　第24回福井県陸上競技記録会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S1" s="2"/>
    </row>
    <row r="2" spans="1:20" s="1" customFormat="1" ht="24" customHeight="1" x14ac:dyDescent="0.4">
      <c r="A2" s="100" t="str">
        <f>'第1日目（9月20日）'!A2</f>
        <v>（兼 第30回北信越高等学校新人陸上競技福井県予選会）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" t="s">
        <v>2</v>
      </c>
      <c r="S2" s="2"/>
    </row>
    <row r="3" spans="1:20" s="1" customFormat="1" ht="12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2"/>
    </row>
    <row r="4" spans="1:20" s="1" customFormat="1" ht="28.5" x14ac:dyDescent="0.4">
      <c r="A4" s="101" t="s">
        <v>77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39" t="s">
        <v>78</v>
      </c>
      <c r="S4" s="2"/>
    </row>
    <row r="5" spans="1:20" s="1" customFormat="1" ht="12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9" t="s">
        <v>79</v>
      </c>
      <c r="S5" s="2"/>
    </row>
    <row r="6" spans="1:20" s="2" customFormat="1" ht="24" customHeight="1" x14ac:dyDescent="0.4">
      <c r="A6" s="102" t="s">
        <v>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20" s="2" customFormat="1" ht="24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0" s="2" customFormat="1" ht="25.35" customHeight="1" x14ac:dyDescent="0.4">
      <c r="A8" s="103" t="s">
        <v>7</v>
      </c>
      <c r="B8" s="103"/>
      <c r="C8" s="103"/>
      <c r="D8" s="103"/>
      <c r="E8" s="103"/>
      <c r="F8" s="103"/>
      <c r="G8" s="103"/>
      <c r="H8" s="103"/>
      <c r="J8" s="103" t="s">
        <v>8</v>
      </c>
      <c r="K8" s="103"/>
      <c r="L8" s="103"/>
      <c r="M8" s="103"/>
      <c r="N8" s="103"/>
      <c r="O8" s="103"/>
      <c r="P8" s="103"/>
      <c r="Q8" s="103"/>
    </row>
    <row r="9" spans="1:20" s="8" customFormat="1" ht="25.35" customHeight="1" x14ac:dyDescent="0.15">
      <c r="A9" s="106" t="s">
        <v>9</v>
      </c>
      <c r="B9" s="108" t="s">
        <v>10</v>
      </c>
      <c r="C9" s="109"/>
      <c r="D9" s="106" t="s">
        <v>11</v>
      </c>
      <c r="E9" s="106" t="s">
        <v>12</v>
      </c>
      <c r="F9" s="5" t="s">
        <v>13</v>
      </c>
      <c r="G9" s="5" t="s">
        <v>14</v>
      </c>
      <c r="H9" s="6" t="s">
        <v>15</v>
      </c>
      <c r="I9" s="7"/>
      <c r="J9" s="106" t="s">
        <v>9</v>
      </c>
      <c r="K9" s="108" t="s">
        <v>10</v>
      </c>
      <c r="L9" s="109"/>
      <c r="M9" s="106" t="s">
        <v>11</v>
      </c>
      <c r="N9" s="106" t="s">
        <v>16</v>
      </c>
      <c r="O9" s="5" t="s">
        <v>13</v>
      </c>
      <c r="P9" s="5" t="s">
        <v>14</v>
      </c>
      <c r="Q9" s="6" t="s">
        <v>15</v>
      </c>
      <c r="S9" s="9"/>
    </row>
    <row r="10" spans="1:20" s="13" customFormat="1" ht="25.35" customHeight="1" x14ac:dyDescent="0.4">
      <c r="A10" s="107"/>
      <c r="B10" s="110"/>
      <c r="C10" s="111"/>
      <c r="D10" s="107"/>
      <c r="E10" s="107"/>
      <c r="F10" s="10" t="s">
        <v>17</v>
      </c>
      <c r="G10" s="10" t="s">
        <v>17</v>
      </c>
      <c r="H10" s="11" t="s">
        <v>18</v>
      </c>
      <c r="I10" s="12"/>
      <c r="J10" s="107"/>
      <c r="K10" s="110"/>
      <c r="L10" s="111"/>
      <c r="M10" s="107"/>
      <c r="N10" s="107"/>
      <c r="O10" s="10" t="s">
        <v>17</v>
      </c>
      <c r="P10" s="10" t="s">
        <v>17</v>
      </c>
      <c r="Q10" s="11" t="s">
        <v>18</v>
      </c>
      <c r="S10" s="9"/>
    </row>
    <row r="11" spans="1:20" s="8" customFormat="1" ht="25.35" customHeight="1" x14ac:dyDescent="0.4">
      <c r="A11" s="29">
        <v>1</v>
      </c>
      <c r="B11" s="40" t="s">
        <v>40</v>
      </c>
      <c r="C11" s="37" t="s">
        <v>80</v>
      </c>
      <c r="D11" s="29"/>
      <c r="E11" s="29">
        <v>2</v>
      </c>
      <c r="F11" s="38">
        <v>0.375</v>
      </c>
      <c r="G11" s="38">
        <f t="shared" ref="G11:G16" si="0">F11-$S$11</f>
        <v>0.36805555555555558</v>
      </c>
      <c r="H11" s="29">
        <v>14</v>
      </c>
      <c r="I11" s="34"/>
      <c r="J11" s="29">
        <v>1</v>
      </c>
      <c r="K11" s="40" t="s">
        <v>35</v>
      </c>
      <c r="L11" s="37" t="s">
        <v>50</v>
      </c>
      <c r="M11" s="29" t="s">
        <v>23</v>
      </c>
      <c r="N11" s="142" t="s">
        <v>24</v>
      </c>
      <c r="O11" s="114">
        <v>0.37847222222222227</v>
      </c>
      <c r="P11" s="114">
        <f>O11-$T$11</f>
        <v>0.37152777777777785</v>
      </c>
      <c r="Q11" s="29">
        <v>20</v>
      </c>
      <c r="S11" s="14">
        <v>6.9444444444444441E-3</v>
      </c>
      <c r="T11" s="15">
        <v>6.9444444444444441E-3</v>
      </c>
    </row>
    <row r="12" spans="1:20" s="8" customFormat="1" ht="25.35" customHeight="1" x14ac:dyDescent="0.4">
      <c r="A12" s="29">
        <v>2</v>
      </c>
      <c r="B12" s="40" t="s">
        <v>21</v>
      </c>
      <c r="C12" s="37" t="s">
        <v>81</v>
      </c>
      <c r="D12" s="29" t="s">
        <v>27</v>
      </c>
      <c r="E12" s="29" t="s">
        <v>64</v>
      </c>
      <c r="F12" s="38">
        <v>0.38541666666666669</v>
      </c>
      <c r="G12" s="38">
        <f t="shared" si="0"/>
        <v>0.37847222222222227</v>
      </c>
      <c r="H12" s="29">
        <v>11</v>
      </c>
      <c r="I12" s="34"/>
      <c r="J12" s="29">
        <v>2</v>
      </c>
      <c r="K12" s="40" t="s">
        <v>82</v>
      </c>
      <c r="L12" s="37" t="s">
        <v>83</v>
      </c>
      <c r="M12" s="29"/>
      <c r="N12" s="143"/>
      <c r="O12" s="115"/>
      <c r="P12" s="115"/>
      <c r="Q12" s="29">
        <v>2</v>
      </c>
      <c r="S12" s="14"/>
    </row>
    <row r="13" spans="1:20" s="8" customFormat="1" ht="25.35" customHeight="1" x14ac:dyDescent="0.4">
      <c r="A13" s="29">
        <v>3</v>
      </c>
      <c r="B13" s="40" t="s">
        <v>40</v>
      </c>
      <c r="C13" s="37" t="s">
        <v>81</v>
      </c>
      <c r="D13" s="29" t="s">
        <v>27</v>
      </c>
      <c r="E13" s="29" t="s">
        <v>43</v>
      </c>
      <c r="F13" s="38">
        <v>0.3923611111111111</v>
      </c>
      <c r="G13" s="38">
        <f t="shared" si="0"/>
        <v>0.38541666666666669</v>
      </c>
      <c r="H13" s="29">
        <v>17</v>
      </c>
      <c r="I13" s="34"/>
      <c r="J13" s="29">
        <v>3</v>
      </c>
      <c r="K13" s="40" t="s">
        <v>40</v>
      </c>
      <c r="L13" s="37" t="s">
        <v>54</v>
      </c>
      <c r="M13" s="29" t="s">
        <v>23</v>
      </c>
      <c r="N13" s="142" t="s">
        <v>55</v>
      </c>
      <c r="O13" s="114">
        <v>0.41666666666666669</v>
      </c>
      <c r="P13" s="114">
        <f>O13-$T$11</f>
        <v>0.40972222222222227</v>
      </c>
      <c r="Q13" s="29">
        <v>12</v>
      </c>
      <c r="S13" s="9"/>
    </row>
    <row r="14" spans="1:20" s="8" customFormat="1" ht="25.35" customHeight="1" x14ac:dyDescent="0.4">
      <c r="A14" s="83">
        <v>4</v>
      </c>
      <c r="B14" s="84" t="s">
        <v>84</v>
      </c>
      <c r="C14" s="85"/>
      <c r="D14" s="83"/>
      <c r="E14" s="83">
        <v>1</v>
      </c>
      <c r="F14" s="86">
        <v>0.40277777777777773</v>
      </c>
      <c r="G14" s="86">
        <f t="shared" si="0"/>
        <v>0.39583333333333331</v>
      </c>
      <c r="H14" s="83">
        <v>28</v>
      </c>
      <c r="I14" s="34"/>
      <c r="J14" s="29">
        <v>4</v>
      </c>
      <c r="K14" s="40" t="s">
        <v>47</v>
      </c>
      <c r="L14" s="37" t="s">
        <v>54</v>
      </c>
      <c r="M14" s="29"/>
      <c r="N14" s="143"/>
      <c r="O14" s="115"/>
      <c r="P14" s="115"/>
      <c r="Q14" s="29">
        <v>1</v>
      </c>
      <c r="S14" s="16"/>
    </row>
    <row r="15" spans="1:20" s="8" customFormat="1" ht="25.35" customHeight="1" x14ac:dyDescent="0.4">
      <c r="A15" s="83">
        <v>5</v>
      </c>
      <c r="B15" s="84" t="s">
        <v>85</v>
      </c>
      <c r="C15" s="85"/>
      <c r="D15" s="83"/>
      <c r="E15" s="83">
        <v>1</v>
      </c>
      <c r="F15" s="87">
        <v>0.4201388888888889</v>
      </c>
      <c r="G15" s="87">
        <f t="shared" si="0"/>
        <v>0.41319444444444448</v>
      </c>
      <c r="H15" s="83">
        <v>10</v>
      </c>
      <c r="I15" s="34"/>
      <c r="J15" s="29">
        <v>5</v>
      </c>
      <c r="K15" s="40" t="s">
        <v>21</v>
      </c>
      <c r="L15" s="37" t="s">
        <v>41</v>
      </c>
      <c r="M15" s="29" t="s">
        <v>23</v>
      </c>
      <c r="N15" s="76" t="s">
        <v>24</v>
      </c>
      <c r="O15" s="38">
        <v>0.44791666666666669</v>
      </c>
      <c r="P15" s="38">
        <f t="shared" ref="P15:P16" si="1">O15-$T$11</f>
        <v>0.44097222222222227</v>
      </c>
      <c r="Q15" s="29">
        <v>12</v>
      </c>
      <c r="S15" s="9"/>
    </row>
    <row r="16" spans="1:20" s="8" customFormat="1" ht="25.35" customHeight="1" x14ac:dyDescent="0.4">
      <c r="A16" s="29">
        <v>6</v>
      </c>
      <c r="B16" s="72" t="s">
        <v>21</v>
      </c>
      <c r="C16" s="73" t="s">
        <v>86</v>
      </c>
      <c r="D16" s="46" t="s">
        <v>27</v>
      </c>
      <c r="E16" s="46" t="s">
        <v>87</v>
      </c>
      <c r="F16" s="48">
        <v>0.43055555555555558</v>
      </c>
      <c r="G16" s="38">
        <f t="shared" si="0"/>
        <v>0.42361111111111116</v>
      </c>
      <c r="H16" s="46">
        <v>24</v>
      </c>
      <c r="I16" s="34"/>
      <c r="J16" s="46">
        <v>6</v>
      </c>
      <c r="K16" s="72" t="s">
        <v>21</v>
      </c>
      <c r="L16" s="73" t="s">
        <v>48</v>
      </c>
      <c r="M16" s="46" t="s">
        <v>23</v>
      </c>
      <c r="N16" s="142" t="s">
        <v>69</v>
      </c>
      <c r="O16" s="114">
        <v>0.46527777777777773</v>
      </c>
      <c r="P16" s="114">
        <f t="shared" si="1"/>
        <v>0.45833333333333331</v>
      </c>
      <c r="Q16" s="46">
        <v>21</v>
      </c>
      <c r="S16" s="9"/>
    </row>
    <row r="17" spans="1:19" s="8" customFormat="1" ht="25.35" customHeight="1" x14ac:dyDescent="0.4">
      <c r="A17" s="112">
        <v>7</v>
      </c>
      <c r="B17" s="116" t="s">
        <v>40</v>
      </c>
      <c r="C17" s="118" t="s">
        <v>86</v>
      </c>
      <c r="D17" s="112" t="s">
        <v>27</v>
      </c>
      <c r="E17" s="112" t="s">
        <v>88</v>
      </c>
      <c r="F17" s="114">
        <v>0.44097222222222227</v>
      </c>
      <c r="G17" s="51" t="s">
        <v>89</v>
      </c>
      <c r="H17" s="112">
        <v>59</v>
      </c>
      <c r="I17" s="34"/>
      <c r="J17" s="46">
        <v>7</v>
      </c>
      <c r="K17" s="72" t="s">
        <v>38</v>
      </c>
      <c r="L17" s="73" t="s">
        <v>48</v>
      </c>
      <c r="M17" s="77"/>
      <c r="N17" s="143"/>
      <c r="O17" s="115"/>
      <c r="P17" s="115"/>
      <c r="Q17" s="46">
        <v>2</v>
      </c>
      <c r="S17" s="16"/>
    </row>
    <row r="18" spans="1:19" s="8" customFormat="1" ht="25.35" customHeight="1" x14ac:dyDescent="0.4">
      <c r="A18" s="132"/>
      <c r="B18" s="133"/>
      <c r="C18" s="134"/>
      <c r="D18" s="132"/>
      <c r="E18" s="132"/>
      <c r="F18" s="135"/>
      <c r="G18" s="51" t="s">
        <v>90</v>
      </c>
      <c r="H18" s="132"/>
      <c r="I18" s="34"/>
      <c r="J18" s="29">
        <v>8</v>
      </c>
      <c r="K18" s="40" t="s">
        <v>40</v>
      </c>
      <c r="L18" s="37" t="s">
        <v>91</v>
      </c>
      <c r="M18" s="29"/>
      <c r="N18" s="78" t="s">
        <v>24</v>
      </c>
      <c r="O18" s="48">
        <v>0.46875</v>
      </c>
      <c r="P18" s="48">
        <f>O18-$T$11</f>
        <v>0.46180555555555558</v>
      </c>
      <c r="Q18" s="29">
        <v>14</v>
      </c>
      <c r="S18" s="9"/>
    </row>
    <row r="19" spans="1:19" s="8" customFormat="1" ht="25.35" customHeight="1" x14ac:dyDescent="0.4">
      <c r="A19" s="113"/>
      <c r="B19" s="117"/>
      <c r="C19" s="119"/>
      <c r="D19" s="113"/>
      <c r="E19" s="113"/>
      <c r="F19" s="115"/>
      <c r="G19" s="51" t="s">
        <v>92</v>
      </c>
      <c r="H19" s="113"/>
      <c r="I19" s="34"/>
      <c r="J19" s="29">
        <v>9</v>
      </c>
      <c r="K19" s="40" t="s">
        <v>40</v>
      </c>
      <c r="L19" s="37" t="s">
        <v>93</v>
      </c>
      <c r="M19" s="29"/>
      <c r="N19" s="76" t="s">
        <v>55</v>
      </c>
      <c r="O19" s="38">
        <v>0.54166666666666663</v>
      </c>
      <c r="P19" s="38">
        <f>O19-$T$11</f>
        <v>0.53472222222222221</v>
      </c>
      <c r="Q19" s="29">
        <v>14</v>
      </c>
      <c r="S19" s="9"/>
    </row>
    <row r="20" spans="1:19" s="8" customFormat="1" ht="25.35" customHeight="1" x14ac:dyDescent="0.4">
      <c r="A20" s="46">
        <v>8</v>
      </c>
      <c r="B20" s="72" t="s">
        <v>21</v>
      </c>
      <c r="C20" s="73" t="s">
        <v>94</v>
      </c>
      <c r="D20" s="46" t="s">
        <v>27</v>
      </c>
      <c r="E20" s="46" t="s">
        <v>95</v>
      </c>
      <c r="F20" s="48">
        <v>0.46875</v>
      </c>
      <c r="G20" s="38">
        <f>F20-$S$11</f>
        <v>0.46180555555555558</v>
      </c>
      <c r="H20" s="46">
        <v>14</v>
      </c>
      <c r="I20" s="34"/>
      <c r="J20" s="29">
        <v>10</v>
      </c>
      <c r="K20" s="40" t="s">
        <v>96</v>
      </c>
      <c r="L20" s="37" t="s">
        <v>97</v>
      </c>
      <c r="M20" s="29" t="s">
        <v>23</v>
      </c>
      <c r="N20" s="136" t="s">
        <v>98</v>
      </c>
      <c r="O20" s="139">
        <v>0.55208333333333337</v>
      </c>
      <c r="P20" s="139">
        <f>O20-'[1]第1日目（9月21日）'!$U$11</f>
        <v>0.54513888888888895</v>
      </c>
      <c r="Q20" s="29">
        <v>2</v>
      </c>
      <c r="S20" s="9"/>
    </row>
    <row r="21" spans="1:19" s="8" customFormat="1" ht="25.35" customHeight="1" x14ac:dyDescent="0.4">
      <c r="A21" s="112">
        <v>9</v>
      </c>
      <c r="B21" s="116" t="s">
        <v>40</v>
      </c>
      <c r="C21" s="118" t="s">
        <v>94</v>
      </c>
      <c r="D21" s="112" t="s">
        <v>27</v>
      </c>
      <c r="E21" s="112" t="s">
        <v>99</v>
      </c>
      <c r="F21" s="114">
        <v>0.47916666666666669</v>
      </c>
      <c r="G21" s="51" t="s">
        <v>100</v>
      </c>
      <c r="H21" s="112">
        <v>40</v>
      </c>
      <c r="I21" s="34"/>
      <c r="J21" s="29">
        <v>11</v>
      </c>
      <c r="K21" s="40" t="s">
        <v>40</v>
      </c>
      <c r="L21" s="37" t="s">
        <v>97</v>
      </c>
      <c r="M21" s="29" t="s">
        <v>23</v>
      </c>
      <c r="N21" s="137"/>
      <c r="O21" s="140"/>
      <c r="P21" s="140"/>
      <c r="Q21" s="29">
        <v>4</v>
      </c>
      <c r="S21" s="9"/>
    </row>
    <row r="22" spans="1:19" s="8" customFormat="1" ht="25.35" customHeight="1" x14ac:dyDescent="0.4">
      <c r="A22" s="113"/>
      <c r="B22" s="117"/>
      <c r="C22" s="119"/>
      <c r="D22" s="113"/>
      <c r="E22" s="113"/>
      <c r="F22" s="115"/>
      <c r="G22" s="51" t="s">
        <v>101</v>
      </c>
      <c r="H22" s="113"/>
      <c r="I22" s="34"/>
      <c r="J22" s="29">
        <v>12</v>
      </c>
      <c r="K22" s="40" t="s">
        <v>82</v>
      </c>
      <c r="L22" s="37" t="s">
        <v>102</v>
      </c>
      <c r="M22" s="29"/>
      <c r="N22" s="138"/>
      <c r="O22" s="141"/>
      <c r="P22" s="141"/>
      <c r="Q22" s="29">
        <v>3</v>
      </c>
      <c r="S22" s="9"/>
    </row>
    <row r="23" spans="1:19" s="8" customFormat="1" ht="25.35" customHeight="1" x14ac:dyDescent="0.4">
      <c r="A23" s="29">
        <v>10</v>
      </c>
      <c r="B23" s="40" t="s">
        <v>21</v>
      </c>
      <c r="C23" s="37" t="s">
        <v>103</v>
      </c>
      <c r="D23" s="29" t="s">
        <v>27</v>
      </c>
      <c r="E23" s="29" t="s">
        <v>64</v>
      </c>
      <c r="F23" s="38">
        <v>0.49652777777777779</v>
      </c>
      <c r="G23" s="38">
        <v>0.48958333333333331</v>
      </c>
      <c r="H23" s="29">
        <v>9</v>
      </c>
      <c r="I23" s="34"/>
      <c r="J23" s="29">
        <v>13</v>
      </c>
      <c r="K23" s="40" t="s">
        <v>40</v>
      </c>
      <c r="L23" s="37" t="s">
        <v>33</v>
      </c>
      <c r="M23" s="29" t="s">
        <v>23</v>
      </c>
      <c r="N23" s="142" t="s">
        <v>34</v>
      </c>
      <c r="O23" s="114">
        <v>0.56944444444444442</v>
      </c>
      <c r="P23" s="114">
        <f>O23-$T$11</f>
        <v>0.5625</v>
      </c>
      <c r="Q23" s="29">
        <v>15</v>
      </c>
      <c r="S23" s="9"/>
    </row>
    <row r="24" spans="1:19" s="8" customFormat="1" ht="25.35" customHeight="1" x14ac:dyDescent="0.4">
      <c r="A24" s="29">
        <v>11</v>
      </c>
      <c r="B24" s="40" t="s">
        <v>40</v>
      </c>
      <c r="C24" s="37" t="s">
        <v>103</v>
      </c>
      <c r="D24" s="29" t="s">
        <v>27</v>
      </c>
      <c r="E24" s="29" t="s">
        <v>43</v>
      </c>
      <c r="F24" s="38">
        <v>0.50694444444444442</v>
      </c>
      <c r="G24" s="38">
        <v>0.5</v>
      </c>
      <c r="H24" s="29">
        <v>18</v>
      </c>
      <c r="I24" s="34"/>
      <c r="J24" s="29">
        <v>14</v>
      </c>
      <c r="K24" s="40" t="s">
        <v>47</v>
      </c>
      <c r="L24" s="37" t="s">
        <v>33</v>
      </c>
      <c r="M24" s="29"/>
      <c r="N24" s="143"/>
      <c r="O24" s="115"/>
      <c r="P24" s="115"/>
      <c r="Q24" s="29">
        <v>2</v>
      </c>
      <c r="S24" s="9"/>
    </row>
    <row r="25" spans="1:19" s="8" customFormat="1" ht="25.35" customHeight="1" x14ac:dyDescent="0.4">
      <c r="A25" s="129" t="s">
        <v>68</v>
      </c>
      <c r="B25" s="130"/>
      <c r="C25" s="130"/>
      <c r="D25" s="130"/>
      <c r="E25" s="130"/>
      <c r="F25" s="130"/>
      <c r="G25" s="130"/>
      <c r="H25" s="131"/>
      <c r="I25" s="34"/>
      <c r="J25" s="29">
        <v>15</v>
      </c>
      <c r="K25" s="72" t="s">
        <v>40</v>
      </c>
      <c r="L25" s="73" t="s">
        <v>22</v>
      </c>
      <c r="M25" s="46" t="s">
        <v>23</v>
      </c>
      <c r="N25" s="142" t="s">
        <v>24</v>
      </c>
      <c r="O25" s="114">
        <v>0.58333333333333337</v>
      </c>
      <c r="P25" s="114">
        <f>O25-$T$11</f>
        <v>0.57638888888888895</v>
      </c>
      <c r="Q25" s="46">
        <v>19</v>
      </c>
      <c r="S25" s="9"/>
    </row>
    <row r="26" spans="1:19" s="8" customFormat="1" ht="25.35" customHeight="1" x14ac:dyDescent="0.4">
      <c r="A26" s="29">
        <v>12</v>
      </c>
      <c r="B26" s="40" t="s">
        <v>29</v>
      </c>
      <c r="C26" s="37" t="s">
        <v>104</v>
      </c>
      <c r="D26" s="71"/>
      <c r="E26" s="29">
        <v>1</v>
      </c>
      <c r="F26" s="38">
        <v>0.54166666666666663</v>
      </c>
      <c r="G26" s="38">
        <v>0.53472222222222221</v>
      </c>
      <c r="H26" s="29">
        <v>1</v>
      </c>
      <c r="I26" s="34"/>
      <c r="J26" s="79">
        <v>16</v>
      </c>
      <c r="K26" s="80" t="s">
        <v>47</v>
      </c>
      <c r="L26" s="81" t="s">
        <v>22</v>
      </c>
      <c r="M26" s="82"/>
      <c r="N26" s="145"/>
      <c r="O26" s="144"/>
      <c r="P26" s="144"/>
      <c r="Q26" s="79">
        <v>2</v>
      </c>
      <c r="S26" s="9"/>
    </row>
    <row r="27" spans="1:19" s="8" customFormat="1" ht="25.35" customHeight="1" x14ac:dyDescent="0.4">
      <c r="A27" s="29">
        <v>13</v>
      </c>
      <c r="B27" s="40" t="s">
        <v>47</v>
      </c>
      <c r="C27" s="37" t="s">
        <v>104</v>
      </c>
      <c r="D27" s="29"/>
      <c r="E27" s="29">
        <v>1</v>
      </c>
      <c r="F27" s="38">
        <v>0.54861111111111116</v>
      </c>
      <c r="G27" s="38">
        <f t="shared" ref="G27" si="2">F27-$S$11</f>
        <v>0.54166666666666674</v>
      </c>
      <c r="H27" s="29">
        <v>4</v>
      </c>
      <c r="I27" s="34"/>
      <c r="S27" s="9"/>
    </row>
    <row r="28" spans="1:19" s="8" customFormat="1" ht="25.35" customHeight="1" x14ac:dyDescent="0.4">
      <c r="A28" s="29">
        <v>14</v>
      </c>
      <c r="B28" s="40" t="s">
        <v>21</v>
      </c>
      <c r="C28" s="37" t="s">
        <v>94</v>
      </c>
      <c r="D28" s="29" t="s">
        <v>23</v>
      </c>
      <c r="E28" s="29">
        <v>1</v>
      </c>
      <c r="F28" s="88">
        <v>0.55555555555555558</v>
      </c>
      <c r="G28" s="38">
        <f t="shared" ref="G28:G42" si="3">F28-$S$11</f>
        <v>0.54861111111111116</v>
      </c>
      <c r="H28" s="29">
        <v>8</v>
      </c>
      <c r="I28" s="34"/>
      <c r="S28" s="9"/>
    </row>
    <row r="29" spans="1:19" s="8" customFormat="1" ht="25.35" customHeight="1" x14ac:dyDescent="0.4">
      <c r="A29" s="29">
        <v>15</v>
      </c>
      <c r="B29" s="40" t="s">
        <v>40</v>
      </c>
      <c r="C29" s="37" t="s">
        <v>94</v>
      </c>
      <c r="D29" s="29" t="s">
        <v>23</v>
      </c>
      <c r="E29" s="29">
        <v>1</v>
      </c>
      <c r="F29" s="74">
        <v>0.5625</v>
      </c>
      <c r="G29" s="38">
        <f t="shared" si="3"/>
        <v>0.55555555555555558</v>
      </c>
      <c r="H29" s="29">
        <v>8</v>
      </c>
      <c r="I29" s="34"/>
      <c r="S29" s="9"/>
    </row>
    <row r="30" spans="1:19" s="8" customFormat="1" ht="25.35" customHeight="1" x14ac:dyDescent="0.4">
      <c r="A30" s="29">
        <v>16</v>
      </c>
      <c r="B30" s="40" t="s">
        <v>21</v>
      </c>
      <c r="C30" s="37" t="s">
        <v>103</v>
      </c>
      <c r="D30" s="29" t="s">
        <v>23</v>
      </c>
      <c r="E30" s="29">
        <v>1</v>
      </c>
      <c r="F30" s="38">
        <v>0.57291666666666663</v>
      </c>
      <c r="G30" s="38">
        <f t="shared" si="3"/>
        <v>0.56597222222222221</v>
      </c>
      <c r="H30" s="29">
        <v>8</v>
      </c>
      <c r="I30" s="34"/>
      <c r="K30" s="17"/>
      <c r="L30" s="17"/>
      <c r="S30" s="9"/>
    </row>
    <row r="31" spans="1:19" s="8" customFormat="1" ht="25.35" customHeight="1" x14ac:dyDescent="0.4">
      <c r="A31" s="29">
        <v>17</v>
      </c>
      <c r="B31" s="40" t="s">
        <v>105</v>
      </c>
      <c r="C31" s="37" t="s">
        <v>103</v>
      </c>
      <c r="D31" s="29"/>
      <c r="E31" s="29">
        <v>1</v>
      </c>
      <c r="F31" s="38">
        <v>0.57986111111111105</v>
      </c>
      <c r="G31" s="38">
        <f t="shared" si="3"/>
        <v>0.57291666666666663</v>
      </c>
      <c r="H31" s="29">
        <v>1</v>
      </c>
      <c r="I31" s="34"/>
      <c r="K31" s="17"/>
      <c r="L31" s="17"/>
      <c r="S31" s="9"/>
    </row>
    <row r="32" spans="1:19" s="8" customFormat="1" ht="25.35" customHeight="1" x14ac:dyDescent="0.4">
      <c r="A32" s="29">
        <v>18</v>
      </c>
      <c r="B32" s="40" t="s">
        <v>40</v>
      </c>
      <c r="C32" s="37" t="s">
        <v>103</v>
      </c>
      <c r="D32" s="29" t="s">
        <v>23</v>
      </c>
      <c r="E32" s="29">
        <v>1</v>
      </c>
      <c r="F32" s="38">
        <v>0.58680555555555547</v>
      </c>
      <c r="G32" s="38">
        <f t="shared" si="3"/>
        <v>0.57986111111111105</v>
      </c>
      <c r="H32" s="29">
        <v>8</v>
      </c>
      <c r="I32" s="34"/>
      <c r="K32" s="17"/>
      <c r="L32" s="17"/>
      <c r="M32" s="17"/>
      <c r="S32" s="9"/>
    </row>
    <row r="33" spans="1:19" s="8" customFormat="1" ht="25.35" customHeight="1" x14ac:dyDescent="0.4">
      <c r="A33" s="29">
        <v>19</v>
      </c>
      <c r="B33" s="40" t="s">
        <v>38</v>
      </c>
      <c r="C33" s="37" t="s">
        <v>86</v>
      </c>
      <c r="D33" s="29"/>
      <c r="E33" s="29">
        <v>1</v>
      </c>
      <c r="F33" s="38">
        <v>0.59722222222222221</v>
      </c>
      <c r="G33" s="38">
        <f t="shared" si="3"/>
        <v>0.59027777777777779</v>
      </c>
      <c r="H33" s="29">
        <v>1</v>
      </c>
      <c r="I33" s="34"/>
      <c r="L33" s="17"/>
      <c r="M33" s="17"/>
      <c r="S33" s="9"/>
    </row>
    <row r="34" spans="1:19" s="8" customFormat="1" ht="25.35" customHeight="1" x14ac:dyDescent="0.4">
      <c r="A34" s="29">
        <v>20</v>
      </c>
      <c r="B34" s="40" t="s">
        <v>47</v>
      </c>
      <c r="C34" s="37" t="s">
        <v>86</v>
      </c>
      <c r="D34" s="29"/>
      <c r="E34" s="29">
        <v>2</v>
      </c>
      <c r="F34" s="38">
        <v>0.60069444444444442</v>
      </c>
      <c r="G34" s="38">
        <f t="shared" si="3"/>
        <v>0.59375</v>
      </c>
      <c r="H34" s="29">
        <v>14</v>
      </c>
      <c r="I34" s="34"/>
      <c r="L34" s="17"/>
      <c r="M34" s="17"/>
      <c r="S34" s="9"/>
    </row>
    <row r="35" spans="1:19" s="8" customFormat="1" ht="25.35" customHeight="1" x14ac:dyDescent="0.4">
      <c r="A35" s="29">
        <v>21</v>
      </c>
      <c r="B35" s="40" t="s">
        <v>21</v>
      </c>
      <c r="C35" s="37" t="s">
        <v>86</v>
      </c>
      <c r="D35" s="89" t="s">
        <v>72</v>
      </c>
      <c r="E35" s="29">
        <v>1</v>
      </c>
      <c r="F35" s="38">
        <v>0.60763888888888884</v>
      </c>
      <c r="G35" s="38">
        <f t="shared" si="3"/>
        <v>0.60069444444444442</v>
      </c>
      <c r="H35" s="29">
        <v>8</v>
      </c>
      <c r="I35" s="34"/>
      <c r="J35" s="7"/>
      <c r="K35" s="7"/>
      <c r="L35" s="7"/>
      <c r="M35" s="28"/>
      <c r="N35" s="7"/>
      <c r="O35" s="7"/>
      <c r="P35" s="7"/>
      <c r="Q35" s="12"/>
      <c r="S35" s="9"/>
    </row>
    <row r="36" spans="1:19" s="8" customFormat="1" ht="25.35" customHeight="1" x14ac:dyDescent="0.4">
      <c r="A36" s="29">
        <v>22</v>
      </c>
      <c r="B36" s="40" t="s">
        <v>21</v>
      </c>
      <c r="C36" s="37" t="s">
        <v>86</v>
      </c>
      <c r="D36" s="29" t="s">
        <v>106</v>
      </c>
      <c r="E36" s="29">
        <v>1</v>
      </c>
      <c r="F36" s="38">
        <v>0.61111111111111116</v>
      </c>
      <c r="G36" s="38">
        <f t="shared" si="3"/>
        <v>0.60416666666666674</v>
      </c>
      <c r="H36" s="29">
        <v>8</v>
      </c>
      <c r="I36" s="34"/>
      <c r="J36" s="7"/>
      <c r="K36" s="7"/>
      <c r="L36" s="7"/>
      <c r="M36" s="12"/>
      <c r="O36" s="9"/>
      <c r="S36" s="9"/>
    </row>
    <row r="37" spans="1:19" s="8" customFormat="1" ht="25.35" customHeight="1" x14ac:dyDescent="0.4">
      <c r="A37" s="89">
        <v>23</v>
      </c>
      <c r="B37" s="40" t="s">
        <v>40</v>
      </c>
      <c r="C37" s="41" t="s">
        <v>86</v>
      </c>
      <c r="D37" s="89" t="s">
        <v>107</v>
      </c>
      <c r="E37" s="29">
        <v>1</v>
      </c>
      <c r="F37" s="38">
        <v>0.61458333333333337</v>
      </c>
      <c r="G37" s="38">
        <f t="shared" si="3"/>
        <v>0.60763888888888895</v>
      </c>
      <c r="H37" s="29">
        <v>8</v>
      </c>
      <c r="I37" s="34"/>
      <c r="J37" s="7"/>
      <c r="K37" s="7"/>
      <c r="L37" s="7"/>
      <c r="M37" s="12"/>
      <c r="O37" s="9"/>
    </row>
    <row r="38" spans="1:19" s="8" customFormat="1" ht="25.35" customHeight="1" x14ac:dyDescent="0.4">
      <c r="A38" s="89">
        <v>24</v>
      </c>
      <c r="B38" s="40" t="s">
        <v>40</v>
      </c>
      <c r="C38" s="37" t="s">
        <v>86</v>
      </c>
      <c r="D38" s="29" t="s">
        <v>73</v>
      </c>
      <c r="E38" s="29">
        <v>1</v>
      </c>
      <c r="F38" s="38">
        <v>0.61805555555555558</v>
      </c>
      <c r="G38" s="38">
        <f t="shared" si="3"/>
        <v>0.61111111111111116</v>
      </c>
      <c r="H38" s="29">
        <v>8</v>
      </c>
      <c r="I38" s="34"/>
      <c r="J38" s="30"/>
      <c r="K38" s="30"/>
      <c r="L38" s="30"/>
      <c r="M38" s="31"/>
      <c r="N38" s="32"/>
      <c r="O38" s="33"/>
      <c r="P38" s="32"/>
      <c r="Q38" s="32"/>
    </row>
    <row r="39" spans="1:19" s="8" customFormat="1" ht="25.35" customHeight="1" x14ac:dyDescent="0.4">
      <c r="A39" s="89">
        <v>25</v>
      </c>
      <c r="B39" s="40" t="s">
        <v>40</v>
      </c>
      <c r="C39" s="37" t="s">
        <v>108</v>
      </c>
      <c r="D39" s="29"/>
      <c r="E39" s="29">
        <v>1</v>
      </c>
      <c r="F39" s="38">
        <v>0.63541666666666663</v>
      </c>
      <c r="G39" s="38">
        <f t="shared" si="3"/>
        <v>0.62847222222222221</v>
      </c>
      <c r="H39" s="29">
        <v>14</v>
      </c>
      <c r="I39" s="34"/>
      <c r="J39" s="7"/>
      <c r="K39" s="7"/>
      <c r="L39" s="7"/>
      <c r="M39" s="12"/>
      <c r="O39" s="9"/>
    </row>
    <row r="40" spans="1:19" s="32" customFormat="1" ht="25.35" customHeight="1" x14ac:dyDescent="0.4">
      <c r="A40" s="29">
        <v>26</v>
      </c>
      <c r="B40" s="40" t="s">
        <v>40</v>
      </c>
      <c r="C40" s="37" t="s">
        <v>109</v>
      </c>
      <c r="D40" s="29" t="s">
        <v>23</v>
      </c>
      <c r="E40" s="29">
        <v>1</v>
      </c>
      <c r="F40" s="38">
        <v>0.64236111111111105</v>
      </c>
      <c r="G40" s="38">
        <f t="shared" si="3"/>
        <v>0.63541666666666663</v>
      </c>
      <c r="H40" s="29">
        <v>30</v>
      </c>
      <c r="I40" s="34"/>
      <c r="J40" s="7"/>
      <c r="K40" s="7"/>
      <c r="L40" s="7"/>
      <c r="M40" s="12"/>
      <c r="N40" s="8"/>
      <c r="O40" s="9"/>
      <c r="P40" s="8"/>
      <c r="Q40" s="8"/>
    </row>
    <row r="41" spans="1:19" s="8" customFormat="1" ht="25.35" customHeight="1" x14ac:dyDescent="0.4">
      <c r="A41" s="29">
        <v>27</v>
      </c>
      <c r="B41" s="40" t="s">
        <v>21</v>
      </c>
      <c r="C41" s="37" t="s">
        <v>110</v>
      </c>
      <c r="D41" s="29" t="s">
        <v>23</v>
      </c>
      <c r="E41" s="29">
        <v>1</v>
      </c>
      <c r="F41" s="38">
        <v>0.65972222222222221</v>
      </c>
      <c r="G41" s="38">
        <f t="shared" si="3"/>
        <v>0.65277777777777779</v>
      </c>
      <c r="H41" s="29">
        <v>7</v>
      </c>
      <c r="I41" s="36"/>
      <c r="J41" s="75"/>
      <c r="K41" s="12"/>
      <c r="L41" s="23"/>
      <c r="M41" s="12"/>
      <c r="N41" s="12"/>
      <c r="O41" s="25"/>
      <c r="P41" s="25"/>
      <c r="Q41" s="12"/>
    </row>
    <row r="42" spans="1:19" s="8" customFormat="1" ht="25.35" customHeight="1" x14ac:dyDescent="0.4">
      <c r="A42" s="29">
        <v>28</v>
      </c>
      <c r="B42" s="40" t="s">
        <v>21</v>
      </c>
      <c r="C42" s="37" t="s">
        <v>111</v>
      </c>
      <c r="D42" s="112" t="s">
        <v>39</v>
      </c>
      <c r="E42" s="29">
        <v>1</v>
      </c>
      <c r="F42" s="114">
        <v>0.67013888888888884</v>
      </c>
      <c r="G42" s="114">
        <f t="shared" si="3"/>
        <v>0.66319444444444442</v>
      </c>
      <c r="H42" s="29">
        <v>1</v>
      </c>
      <c r="I42" s="34"/>
      <c r="J42" s="12"/>
      <c r="K42" s="12"/>
      <c r="L42" s="23"/>
      <c r="M42" s="12"/>
      <c r="N42" s="12"/>
      <c r="O42" s="25"/>
      <c r="P42" s="25"/>
      <c r="Q42" s="12"/>
    </row>
    <row r="43" spans="1:19" s="8" customFormat="1" ht="25.35" customHeight="1" x14ac:dyDescent="0.4">
      <c r="A43" s="29">
        <v>29</v>
      </c>
      <c r="B43" s="40" t="s">
        <v>112</v>
      </c>
      <c r="C43" s="37" t="s">
        <v>111</v>
      </c>
      <c r="D43" s="113"/>
      <c r="E43" s="29">
        <v>1</v>
      </c>
      <c r="F43" s="115"/>
      <c r="G43" s="115"/>
      <c r="H43" s="29">
        <v>3</v>
      </c>
      <c r="I43" s="34"/>
      <c r="J43" s="7"/>
      <c r="K43" s="7"/>
      <c r="L43" s="7"/>
      <c r="M43" s="12"/>
      <c r="N43" s="18"/>
      <c r="O43" s="19"/>
      <c r="P43" s="18"/>
      <c r="Q43" s="18"/>
    </row>
    <row r="44" spans="1:19" s="8" customFormat="1" ht="25.35" customHeight="1" x14ac:dyDescent="0.4">
      <c r="A44" s="89">
        <v>30</v>
      </c>
      <c r="B44" s="40" t="s">
        <v>21</v>
      </c>
      <c r="C44" s="37" t="s">
        <v>81</v>
      </c>
      <c r="D44" s="29" t="s">
        <v>23</v>
      </c>
      <c r="E44" s="29">
        <v>1</v>
      </c>
      <c r="F44" s="38">
        <v>0.69791666666666663</v>
      </c>
      <c r="G44" s="38">
        <f>F44-$S$11</f>
        <v>0.69097222222222221</v>
      </c>
      <c r="H44" s="29">
        <v>8</v>
      </c>
      <c r="I44" s="34"/>
      <c r="J44" s="7"/>
      <c r="K44" s="7"/>
      <c r="L44" s="7"/>
      <c r="M44" s="12"/>
      <c r="N44" s="18"/>
      <c r="O44" s="19"/>
      <c r="P44" s="18"/>
      <c r="Q44" s="18"/>
    </row>
    <row r="45" spans="1:19" ht="25.35" customHeight="1" x14ac:dyDescent="0.4">
      <c r="A45" s="29">
        <v>31</v>
      </c>
      <c r="B45" s="40" t="s">
        <v>40</v>
      </c>
      <c r="C45" s="37" t="s">
        <v>81</v>
      </c>
      <c r="D45" s="29" t="s">
        <v>23</v>
      </c>
      <c r="E45" s="29">
        <v>1</v>
      </c>
      <c r="F45" s="38">
        <v>0.70486111111111116</v>
      </c>
      <c r="G45" s="38">
        <f>F45-$S$11</f>
        <v>0.69791666666666674</v>
      </c>
      <c r="H45" s="29">
        <v>8</v>
      </c>
      <c r="I45" s="34"/>
      <c r="J45" s="7"/>
      <c r="K45" s="7"/>
      <c r="L45" s="7"/>
      <c r="M45" s="12"/>
      <c r="O45" s="9"/>
      <c r="Q45" s="8"/>
      <c r="S45" s="18"/>
    </row>
    <row r="46" spans="1:19" s="8" customFormat="1" ht="25.35" customHeight="1" x14ac:dyDescent="0.4">
      <c r="A46" s="13"/>
      <c r="B46" s="13"/>
      <c r="C46" s="13"/>
      <c r="D46" s="13"/>
      <c r="E46" s="13"/>
      <c r="F46" s="13"/>
      <c r="G46" s="13"/>
      <c r="H46" s="13"/>
      <c r="I46" s="34"/>
      <c r="O46" s="13"/>
      <c r="P46" s="18"/>
      <c r="Q46" s="19"/>
    </row>
    <row r="47" spans="1:19" ht="25.35" customHeight="1" x14ac:dyDescent="0.4">
      <c r="A47" s="8"/>
      <c r="B47" s="8"/>
      <c r="C47" s="8"/>
      <c r="D47" s="8"/>
      <c r="E47" s="8"/>
      <c r="F47" s="8"/>
      <c r="G47" s="8"/>
      <c r="H47" s="8"/>
      <c r="I47" s="35"/>
      <c r="O47" s="13"/>
      <c r="P47" s="18"/>
      <c r="Q47" s="19"/>
      <c r="S47" s="18"/>
    </row>
    <row r="48" spans="1:19" ht="25.35" customHeight="1" x14ac:dyDescent="0.4">
      <c r="A48" s="18"/>
      <c r="B48" s="18"/>
      <c r="C48" s="18"/>
      <c r="D48" s="18"/>
      <c r="E48" s="18"/>
      <c r="F48" s="18"/>
      <c r="G48" s="18"/>
      <c r="H48" s="18"/>
      <c r="J48" s="7"/>
      <c r="K48" s="7"/>
      <c r="L48" s="7"/>
      <c r="M48" s="12"/>
      <c r="O48" s="9"/>
      <c r="Q48" s="8"/>
      <c r="S48" s="18"/>
    </row>
    <row r="49" spans="1:19" s="8" customFormat="1" ht="25.35" customHeight="1" x14ac:dyDescent="0.4">
      <c r="A49" s="18"/>
      <c r="B49" s="18"/>
      <c r="C49" s="18"/>
      <c r="D49" s="18"/>
      <c r="E49" s="18"/>
      <c r="F49" s="18"/>
      <c r="G49" s="18"/>
      <c r="H49" s="18"/>
      <c r="I49" s="34"/>
      <c r="Q49" s="13"/>
    </row>
    <row r="50" spans="1:19" ht="25.35" customHeight="1" x14ac:dyDescent="0.4">
      <c r="S50" s="18"/>
    </row>
    <row r="51" spans="1:19" ht="24" customHeight="1" x14ac:dyDescent="0.4">
      <c r="A51" s="18"/>
      <c r="B51" s="18"/>
      <c r="C51" s="18"/>
      <c r="D51" s="18"/>
      <c r="E51" s="18"/>
      <c r="F51" s="18"/>
      <c r="G51" s="18"/>
      <c r="H51" s="18"/>
    </row>
    <row r="52" spans="1:19" ht="24" customHeight="1" x14ac:dyDescent="0.4">
      <c r="A52" s="18"/>
      <c r="B52" s="18"/>
      <c r="C52" s="18"/>
      <c r="D52" s="18"/>
      <c r="E52" s="18"/>
      <c r="F52" s="18"/>
      <c r="G52" s="18"/>
      <c r="H52" s="18"/>
    </row>
    <row r="53" spans="1:19" ht="24" customHeight="1" x14ac:dyDescent="0.4"/>
    <row r="54" spans="1:19" ht="24" customHeight="1" x14ac:dyDescent="0.4"/>
  </sheetData>
  <mergeCells count="50">
    <mergeCell ref="P11:P12"/>
    <mergeCell ref="P25:P26"/>
    <mergeCell ref="N25:N26"/>
    <mergeCell ref="O25:O26"/>
    <mergeCell ref="N23:N24"/>
    <mergeCell ref="O23:O24"/>
    <mergeCell ref="P23:P24"/>
    <mergeCell ref="P13:P14"/>
    <mergeCell ref="O16:O17"/>
    <mergeCell ref="P16:P17"/>
    <mergeCell ref="P20:P22"/>
    <mergeCell ref="N16:N17"/>
    <mergeCell ref="N11:N12"/>
    <mergeCell ref="H17:H19"/>
    <mergeCell ref="F21:F22"/>
    <mergeCell ref="A17:A19"/>
    <mergeCell ref="B17:B19"/>
    <mergeCell ref="C17:C19"/>
    <mergeCell ref="D17:D19"/>
    <mergeCell ref="E17:E19"/>
    <mergeCell ref="F17:F19"/>
    <mergeCell ref="A21:A22"/>
    <mergeCell ref="B21:B22"/>
    <mergeCell ref="C21:C22"/>
    <mergeCell ref="D21:D22"/>
    <mergeCell ref="E21:E22"/>
    <mergeCell ref="A9:A10"/>
    <mergeCell ref="B9:C10"/>
    <mergeCell ref="D9:D10"/>
    <mergeCell ref="E9:E10"/>
    <mergeCell ref="J9:J10"/>
    <mergeCell ref="K9:L10"/>
    <mergeCell ref="M9:M10"/>
    <mergeCell ref="N9:N10"/>
    <mergeCell ref="N13:N14"/>
    <mergeCell ref="O13:O14"/>
    <mergeCell ref="O11:O12"/>
    <mergeCell ref="A1:Q1"/>
    <mergeCell ref="A2:Q2"/>
    <mergeCell ref="A4:Q4"/>
    <mergeCell ref="A6:Q6"/>
    <mergeCell ref="A8:H8"/>
    <mergeCell ref="J8:Q8"/>
    <mergeCell ref="D42:D43"/>
    <mergeCell ref="F42:F43"/>
    <mergeCell ref="G42:G43"/>
    <mergeCell ref="N20:N22"/>
    <mergeCell ref="O20:O22"/>
    <mergeCell ref="H21:H22"/>
    <mergeCell ref="A25:H25"/>
  </mergeCells>
  <phoneticPr fontId="1"/>
  <pageMargins left="0.51181102362204722" right="0.51181102362204722" top="0.74803149606299213" bottom="0.74803149606299213" header="0.31496062992125984" footer="0.31496062992125984"/>
  <pageSetup paperSize="9" scale="61" orientation="portrait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A7D4-EBEB-4E13-936F-8FB86B1FDD9B}">
  <dimension ref="A2:C31"/>
  <sheetViews>
    <sheetView topLeftCell="A9" workbookViewId="0">
      <selection activeCell="B11" sqref="B11"/>
    </sheetView>
  </sheetViews>
  <sheetFormatPr defaultRowHeight="18.75" x14ac:dyDescent="0.4"/>
  <cols>
    <col min="1" max="1" width="19.125" customWidth="1"/>
    <col min="2" max="3" width="8.5" customWidth="1"/>
    <col min="4" max="5" width="13.125" customWidth="1"/>
  </cols>
  <sheetData>
    <row r="2" spans="1:3" x14ac:dyDescent="0.4">
      <c r="B2" t="s">
        <v>113</v>
      </c>
      <c r="C2" t="s">
        <v>114</v>
      </c>
    </row>
    <row r="3" spans="1:3" x14ac:dyDescent="0.4">
      <c r="A3" t="s">
        <v>74</v>
      </c>
      <c r="B3">
        <v>24</v>
      </c>
      <c r="C3">
        <v>2</v>
      </c>
    </row>
    <row r="4" spans="1:3" x14ac:dyDescent="0.4">
      <c r="A4" t="s">
        <v>115</v>
      </c>
      <c r="B4">
        <v>15</v>
      </c>
      <c r="C4">
        <v>1</v>
      </c>
    </row>
    <row r="5" spans="1:3" x14ac:dyDescent="0.4">
      <c r="A5" t="s">
        <v>70</v>
      </c>
      <c r="B5">
        <v>3</v>
      </c>
      <c r="C5">
        <v>1</v>
      </c>
    </row>
    <row r="6" spans="1:3" x14ac:dyDescent="0.4">
      <c r="A6" t="s">
        <v>104</v>
      </c>
      <c r="B6">
        <v>4</v>
      </c>
      <c r="C6">
        <v>1</v>
      </c>
    </row>
    <row r="7" spans="1:3" x14ac:dyDescent="0.4">
      <c r="A7" t="s">
        <v>116</v>
      </c>
      <c r="B7">
        <v>2</v>
      </c>
    </row>
    <row r="8" spans="1:3" x14ac:dyDescent="0.4">
      <c r="A8" t="s">
        <v>117</v>
      </c>
    </row>
    <row r="9" spans="1:3" x14ac:dyDescent="0.4">
      <c r="A9" t="s">
        <v>118</v>
      </c>
      <c r="C9">
        <v>1</v>
      </c>
    </row>
    <row r="10" spans="1:3" x14ac:dyDescent="0.4">
      <c r="A10" t="s">
        <v>119</v>
      </c>
      <c r="B10">
        <v>1</v>
      </c>
    </row>
    <row r="11" spans="1:3" x14ac:dyDescent="0.4">
      <c r="A11" t="s">
        <v>120</v>
      </c>
      <c r="B11">
        <v>1</v>
      </c>
    </row>
    <row r="12" spans="1:3" x14ac:dyDescent="0.4">
      <c r="A12" t="s">
        <v>121</v>
      </c>
    </row>
    <row r="13" spans="1:3" x14ac:dyDescent="0.4">
      <c r="A13" t="s">
        <v>122</v>
      </c>
    </row>
    <row r="14" spans="1:3" x14ac:dyDescent="0.4">
      <c r="A14" t="s">
        <v>123</v>
      </c>
      <c r="B14">
        <v>1</v>
      </c>
      <c r="C14">
        <v>1</v>
      </c>
    </row>
    <row r="15" spans="1:3" x14ac:dyDescent="0.4">
      <c r="A15" t="s">
        <v>102</v>
      </c>
      <c r="B15">
        <v>3</v>
      </c>
    </row>
    <row r="16" spans="1:3" x14ac:dyDescent="0.4">
      <c r="A16" t="s">
        <v>124</v>
      </c>
      <c r="B16">
        <v>4</v>
      </c>
      <c r="C16">
        <v>2</v>
      </c>
    </row>
    <row r="17" spans="1:3" x14ac:dyDescent="0.4">
      <c r="A17" t="s">
        <v>125</v>
      </c>
      <c r="B17">
        <v>2</v>
      </c>
      <c r="C17">
        <v>2</v>
      </c>
    </row>
    <row r="18" spans="1:3" x14ac:dyDescent="0.4">
      <c r="A18" t="s">
        <v>126</v>
      </c>
    </row>
    <row r="19" spans="1:3" x14ac:dyDescent="0.4">
      <c r="A19" t="s">
        <v>127</v>
      </c>
    </row>
    <row r="20" spans="1:3" x14ac:dyDescent="0.4">
      <c r="A20" t="s">
        <v>128</v>
      </c>
    </row>
    <row r="21" spans="1:3" x14ac:dyDescent="0.4">
      <c r="A21" t="s">
        <v>129</v>
      </c>
    </row>
    <row r="22" spans="1:3" x14ac:dyDescent="0.4">
      <c r="A22" t="s">
        <v>130</v>
      </c>
    </row>
    <row r="23" spans="1:3" x14ac:dyDescent="0.4">
      <c r="A23" t="s">
        <v>131</v>
      </c>
      <c r="B23">
        <v>1</v>
      </c>
    </row>
    <row r="24" spans="1:3" x14ac:dyDescent="0.4">
      <c r="A24" t="s">
        <v>132</v>
      </c>
    </row>
    <row r="25" spans="1:3" x14ac:dyDescent="0.4">
      <c r="A25" t="s">
        <v>133</v>
      </c>
    </row>
    <row r="26" spans="1:3" x14ac:dyDescent="0.4">
      <c r="A26" t="s">
        <v>134</v>
      </c>
      <c r="B26">
        <v>3</v>
      </c>
    </row>
    <row r="27" spans="1:3" x14ac:dyDescent="0.4">
      <c r="A27" t="s">
        <v>135</v>
      </c>
    </row>
    <row r="28" spans="1:3" x14ac:dyDescent="0.4">
      <c r="A28" t="s">
        <v>136</v>
      </c>
      <c r="C28">
        <v>1</v>
      </c>
    </row>
    <row r="29" spans="1:3" x14ac:dyDescent="0.4">
      <c r="A29" t="s">
        <v>30</v>
      </c>
      <c r="B29">
        <v>2</v>
      </c>
      <c r="C29">
        <v>1</v>
      </c>
    </row>
    <row r="30" spans="1:3" x14ac:dyDescent="0.4">
      <c r="A30" t="s">
        <v>137</v>
      </c>
      <c r="B30">
        <v>28</v>
      </c>
    </row>
    <row r="31" spans="1:3" x14ac:dyDescent="0.4">
      <c r="A31" t="s">
        <v>138</v>
      </c>
      <c r="C31">
        <v>10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3F8D-5806-4898-BADF-890E4567439C}">
  <dimension ref="A2:D56"/>
  <sheetViews>
    <sheetView workbookViewId="0">
      <selection activeCell="A2" sqref="A2"/>
    </sheetView>
  </sheetViews>
  <sheetFormatPr defaultRowHeight="18.75" x14ac:dyDescent="0.4"/>
  <cols>
    <col min="1" max="1" width="14.375" style="96" customWidth="1"/>
  </cols>
  <sheetData>
    <row r="2" spans="1:4" x14ac:dyDescent="0.4">
      <c r="A2" s="97"/>
      <c r="B2" s="97" t="s">
        <v>113</v>
      </c>
      <c r="C2" s="97" t="s">
        <v>114</v>
      </c>
      <c r="D2" s="97" t="s">
        <v>139</v>
      </c>
    </row>
    <row r="3" spans="1:4" x14ac:dyDescent="0.4">
      <c r="A3" s="97" t="s">
        <v>140</v>
      </c>
      <c r="B3" s="97">
        <v>4</v>
      </c>
      <c r="C3" s="97"/>
      <c r="D3" s="97">
        <f>IF(AND(B3="",C3=""),"",B3+C3)</f>
        <v>4</v>
      </c>
    </row>
    <row r="4" spans="1:4" x14ac:dyDescent="0.4">
      <c r="A4" s="97" t="s">
        <v>141</v>
      </c>
      <c r="B4" s="97">
        <v>25</v>
      </c>
      <c r="C4" s="97"/>
      <c r="D4" s="97">
        <f t="shared" ref="D4:D56" si="0">IF(AND(B4="",C4=""),"",B4+C4)</f>
        <v>25</v>
      </c>
    </row>
    <row r="5" spans="1:4" x14ac:dyDescent="0.4">
      <c r="A5" s="97" t="s">
        <v>142</v>
      </c>
      <c r="B5" s="97"/>
      <c r="C5" s="97">
        <v>1</v>
      </c>
      <c r="D5" s="97">
        <f t="shared" si="0"/>
        <v>1</v>
      </c>
    </row>
    <row r="6" spans="1:4" x14ac:dyDescent="0.4">
      <c r="A6" s="97" t="s">
        <v>143</v>
      </c>
      <c r="B6" s="97">
        <v>2</v>
      </c>
      <c r="C6" s="97"/>
      <c r="D6" s="97">
        <f t="shared" si="0"/>
        <v>2</v>
      </c>
    </row>
    <row r="7" spans="1:4" x14ac:dyDescent="0.4">
      <c r="A7" s="97" t="s">
        <v>144</v>
      </c>
      <c r="B7" s="97">
        <v>5</v>
      </c>
      <c r="C7" s="97">
        <v>4</v>
      </c>
      <c r="D7" s="97">
        <f t="shared" si="0"/>
        <v>9</v>
      </c>
    </row>
    <row r="8" spans="1:4" x14ac:dyDescent="0.4">
      <c r="A8" s="97" t="s">
        <v>145</v>
      </c>
      <c r="B8" s="97"/>
      <c r="C8" s="97">
        <v>3</v>
      </c>
      <c r="D8" s="97">
        <f t="shared" si="0"/>
        <v>3</v>
      </c>
    </row>
    <row r="9" spans="1:4" x14ac:dyDescent="0.4">
      <c r="A9" s="97" t="s">
        <v>146</v>
      </c>
      <c r="B9" s="97">
        <v>14</v>
      </c>
      <c r="C9" s="97">
        <v>2</v>
      </c>
      <c r="D9" s="97">
        <f t="shared" si="0"/>
        <v>16</v>
      </c>
    </row>
    <row r="10" spans="1:4" x14ac:dyDescent="0.4">
      <c r="A10" s="97" t="s">
        <v>147</v>
      </c>
      <c r="B10" s="97">
        <v>2</v>
      </c>
      <c r="C10" s="97"/>
      <c r="D10" s="97">
        <f t="shared" si="0"/>
        <v>2</v>
      </c>
    </row>
    <row r="11" spans="1:4" x14ac:dyDescent="0.4">
      <c r="A11" s="97" t="s">
        <v>148</v>
      </c>
      <c r="B11" s="97">
        <v>11</v>
      </c>
      <c r="C11" s="97">
        <v>6</v>
      </c>
      <c r="D11" s="97">
        <f t="shared" si="0"/>
        <v>17</v>
      </c>
    </row>
    <row r="12" spans="1:4" x14ac:dyDescent="0.4">
      <c r="A12" s="97" t="s">
        <v>149</v>
      </c>
      <c r="B12" s="97">
        <v>1</v>
      </c>
      <c r="C12" s="97"/>
      <c r="D12" s="97">
        <f t="shared" si="0"/>
        <v>1</v>
      </c>
    </row>
    <row r="13" spans="1:4" x14ac:dyDescent="0.4">
      <c r="A13" s="97" t="s">
        <v>150</v>
      </c>
      <c r="B13" s="97">
        <v>2</v>
      </c>
      <c r="C13" s="97"/>
      <c r="D13" s="97">
        <f t="shared" si="0"/>
        <v>2</v>
      </c>
    </row>
    <row r="14" spans="1:4" x14ac:dyDescent="0.4">
      <c r="A14" s="97" t="s">
        <v>151</v>
      </c>
      <c r="B14" s="97">
        <v>2</v>
      </c>
      <c r="C14" s="97"/>
      <c r="D14" s="97">
        <f t="shared" si="0"/>
        <v>2</v>
      </c>
    </row>
    <row r="15" spans="1:4" x14ac:dyDescent="0.4">
      <c r="A15" s="97" t="s">
        <v>152</v>
      </c>
      <c r="B15" s="97">
        <v>2</v>
      </c>
      <c r="C15" s="97">
        <v>1</v>
      </c>
      <c r="D15" s="97">
        <f t="shared" si="0"/>
        <v>3</v>
      </c>
    </row>
    <row r="16" spans="1:4" x14ac:dyDescent="0.4">
      <c r="A16" s="97" t="s">
        <v>153</v>
      </c>
      <c r="B16" s="97">
        <v>2</v>
      </c>
      <c r="C16" s="97"/>
      <c r="D16" s="97">
        <f t="shared" si="0"/>
        <v>2</v>
      </c>
    </row>
    <row r="17" spans="1:4" x14ac:dyDescent="0.4">
      <c r="A17" s="97" t="s">
        <v>154</v>
      </c>
      <c r="B17" s="97">
        <v>3</v>
      </c>
      <c r="C17" s="97">
        <v>1</v>
      </c>
      <c r="D17" s="97">
        <f t="shared" si="0"/>
        <v>4</v>
      </c>
    </row>
    <row r="18" spans="1:4" x14ac:dyDescent="0.4">
      <c r="A18" s="97" t="s">
        <v>155</v>
      </c>
      <c r="B18" s="97">
        <v>3</v>
      </c>
      <c r="C18" s="97"/>
      <c r="D18" s="97">
        <f t="shared" si="0"/>
        <v>3</v>
      </c>
    </row>
    <row r="19" spans="1:4" x14ac:dyDescent="0.4">
      <c r="A19" s="97" t="s">
        <v>156</v>
      </c>
      <c r="B19" s="97">
        <v>1</v>
      </c>
      <c r="C19" s="97"/>
      <c r="D19" s="97">
        <f t="shared" si="0"/>
        <v>1</v>
      </c>
    </row>
    <row r="20" spans="1:4" x14ac:dyDescent="0.4">
      <c r="A20" s="97" t="s">
        <v>157</v>
      </c>
      <c r="B20" s="97">
        <v>1</v>
      </c>
      <c r="C20" s="97"/>
      <c r="D20" s="97">
        <f t="shared" si="0"/>
        <v>1</v>
      </c>
    </row>
    <row r="21" spans="1:4" x14ac:dyDescent="0.4">
      <c r="A21" s="97" t="s">
        <v>158</v>
      </c>
      <c r="B21" s="97"/>
      <c r="C21" s="97">
        <v>1</v>
      </c>
      <c r="D21" s="97">
        <f t="shared" si="0"/>
        <v>1</v>
      </c>
    </row>
    <row r="22" spans="1:4" x14ac:dyDescent="0.4">
      <c r="A22" s="97"/>
      <c r="B22" s="97"/>
      <c r="C22" s="97"/>
      <c r="D22" s="97" t="str">
        <f t="shared" si="0"/>
        <v/>
      </c>
    </row>
    <row r="23" spans="1:4" x14ac:dyDescent="0.4">
      <c r="A23" s="97" t="s">
        <v>139</v>
      </c>
      <c r="B23" s="97">
        <f>SUM(B3:B21)</f>
        <v>80</v>
      </c>
      <c r="C23" s="97">
        <f>SUM(C3:C21)</f>
        <v>19</v>
      </c>
      <c r="D23" s="97">
        <f t="shared" si="0"/>
        <v>99</v>
      </c>
    </row>
    <row r="24" spans="1:4" x14ac:dyDescent="0.4">
      <c r="B24" s="96"/>
      <c r="C24" s="96"/>
      <c r="D24" s="96" t="str">
        <f t="shared" si="0"/>
        <v/>
      </c>
    </row>
    <row r="25" spans="1:4" x14ac:dyDescent="0.4">
      <c r="B25" s="96"/>
      <c r="C25" s="96"/>
      <c r="D25" s="96" t="str">
        <f t="shared" si="0"/>
        <v/>
      </c>
    </row>
    <row r="26" spans="1:4" x14ac:dyDescent="0.4">
      <c r="B26" s="96"/>
      <c r="C26" s="96"/>
      <c r="D26" s="96" t="str">
        <f t="shared" si="0"/>
        <v/>
      </c>
    </row>
    <row r="27" spans="1:4" x14ac:dyDescent="0.4">
      <c r="B27" s="96"/>
      <c r="C27" s="96"/>
      <c r="D27" s="96" t="str">
        <f t="shared" si="0"/>
        <v/>
      </c>
    </row>
    <row r="28" spans="1:4" x14ac:dyDescent="0.4">
      <c r="B28" s="96"/>
      <c r="C28" s="96"/>
      <c r="D28" s="96" t="str">
        <f t="shared" si="0"/>
        <v/>
      </c>
    </row>
    <row r="29" spans="1:4" x14ac:dyDescent="0.4">
      <c r="B29" s="96"/>
      <c r="C29" s="96"/>
      <c r="D29" s="96" t="str">
        <f t="shared" si="0"/>
        <v/>
      </c>
    </row>
    <row r="30" spans="1:4" x14ac:dyDescent="0.4">
      <c r="B30" s="96"/>
      <c r="C30" s="96"/>
      <c r="D30" s="96" t="str">
        <f t="shared" si="0"/>
        <v/>
      </c>
    </row>
    <row r="31" spans="1:4" x14ac:dyDescent="0.4">
      <c r="B31" s="96"/>
      <c r="C31" s="96"/>
      <c r="D31" s="96" t="str">
        <f t="shared" si="0"/>
        <v/>
      </c>
    </row>
    <row r="32" spans="1:4" x14ac:dyDescent="0.4">
      <c r="B32" s="96"/>
      <c r="C32" s="96"/>
      <c r="D32" s="96" t="str">
        <f t="shared" si="0"/>
        <v/>
      </c>
    </row>
    <row r="33" spans="2:4" x14ac:dyDescent="0.4">
      <c r="B33" s="96"/>
      <c r="C33" s="96"/>
      <c r="D33" s="96" t="str">
        <f t="shared" si="0"/>
        <v/>
      </c>
    </row>
    <row r="34" spans="2:4" x14ac:dyDescent="0.4">
      <c r="B34" s="96"/>
      <c r="C34" s="96"/>
      <c r="D34" s="96" t="str">
        <f t="shared" si="0"/>
        <v/>
      </c>
    </row>
    <row r="35" spans="2:4" x14ac:dyDescent="0.4">
      <c r="B35" s="96"/>
      <c r="C35" s="96"/>
      <c r="D35" s="96" t="str">
        <f t="shared" si="0"/>
        <v/>
      </c>
    </row>
    <row r="36" spans="2:4" x14ac:dyDescent="0.4">
      <c r="B36" s="96"/>
      <c r="C36" s="96"/>
      <c r="D36" s="96" t="str">
        <f t="shared" si="0"/>
        <v/>
      </c>
    </row>
    <row r="37" spans="2:4" x14ac:dyDescent="0.4">
      <c r="B37" s="96"/>
      <c r="C37" s="96"/>
      <c r="D37" s="96" t="str">
        <f t="shared" si="0"/>
        <v/>
      </c>
    </row>
    <row r="38" spans="2:4" x14ac:dyDescent="0.4">
      <c r="B38" s="96"/>
      <c r="C38" s="96"/>
      <c r="D38" s="96" t="str">
        <f t="shared" si="0"/>
        <v/>
      </c>
    </row>
    <row r="39" spans="2:4" x14ac:dyDescent="0.4">
      <c r="B39" s="96"/>
      <c r="C39" s="96"/>
      <c r="D39" s="96" t="str">
        <f t="shared" si="0"/>
        <v/>
      </c>
    </row>
    <row r="40" spans="2:4" x14ac:dyDescent="0.4">
      <c r="B40" s="96"/>
      <c r="C40" s="96"/>
      <c r="D40" s="96" t="str">
        <f t="shared" si="0"/>
        <v/>
      </c>
    </row>
    <row r="41" spans="2:4" x14ac:dyDescent="0.4">
      <c r="B41" s="96"/>
      <c r="C41" s="96"/>
      <c r="D41" s="96" t="str">
        <f t="shared" si="0"/>
        <v/>
      </c>
    </row>
    <row r="42" spans="2:4" x14ac:dyDescent="0.4">
      <c r="B42" s="96"/>
      <c r="C42" s="96"/>
      <c r="D42" s="96" t="str">
        <f t="shared" si="0"/>
        <v/>
      </c>
    </row>
    <row r="43" spans="2:4" x14ac:dyDescent="0.4">
      <c r="B43" s="96"/>
      <c r="C43" s="96"/>
      <c r="D43" s="96" t="str">
        <f t="shared" si="0"/>
        <v/>
      </c>
    </row>
    <row r="44" spans="2:4" x14ac:dyDescent="0.4">
      <c r="B44" s="96"/>
      <c r="C44" s="96"/>
      <c r="D44" s="96" t="str">
        <f t="shared" si="0"/>
        <v/>
      </c>
    </row>
    <row r="45" spans="2:4" x14ac:dyDescent="0.4">
      <c r="B45" s="96"/>
      <c r="C45" s="96"/>
      <c r="D45" s="96" t="str">
        <f t="shared" si="0"/>
        <v/>
      </c>
    </row>
    <row r="46" spans="2:4" x14ac:dyDescent="0.4">
      <c r="B46" s="96"/>
      <c r="C46" s="96"/>
      <c r="D46" s="96" t="str">
        <f t="shared" si="0"/>
        <v/>
      </c>
    </row>
    <row r="47" spans="2:4" x14ac:dyDescent="0.4">
      <c r="B47" s="96"/>
      <c r="C47" s="96"/>
      <c r="D47" s="96" t="str">
        <f t="shared" si="0"/>
        <v/>
      </c>
    </row>
    <row r="48" spans="2:4" x14ac:dyDescent="0.4">
      <c r="B48" s="96"/>
      <c r="C48" s="96"/>
      <c r="D48" s="96" t="str">
        <f t="shared" si="0"/>
        <v/>
      </c>
    </row>
    <row r="49" spans="2:4" x14ac:dyDescent="0.4">
      <c r="B49" s="96"/>
      <c r="C49" s="96"/>
      <c r="D49" s="96" t="str">
        <f t="shared" si="0"/>
        <v/>
      </c>
    </row>
    <row r="50" spans="2:4" x14ac:dyDescent="0.4">
      <c r="B50" s="96"/>
      <c r="C50" s="96"/>
      <c r="D50" s="96" t="str">
        <f t="shared" si="0"/>
        <v/>
      </c>
    </row>
    <row r="51" spans="2:4" x14ac:dyDescent="0.4">
      <c r="B51" s="96"/>
      <c r="C51" s="96"/>
      <c r="D51" s="96" t="str">
        <f t="shared" si="0"/>
        <v/>
      </c>
    </row>
    <row r="52" spans="2:4" x14ac:dyDescent="0.4">
      <c r="B52" s="96"/>
      <c r="C52" s="96"/>
      <c r="D52" s="96" t="str">
        <f t="shared" si="0"/>
        <v/>
      </c>
    </row>
    <row r="53" spans="2:4" x14ac:dyDescent="0.4">
      <c r="B53" s="96"/>
      <c r="C53" s="96"/>
      <c r="D53" s="96" t="str">
        <f t="shared" si="0"/>
        <v/>
      </c>
    </row>
    <row r="54" spans="2:4" x14ac:dyDescent="0.4">
      <c r="B54" s="96"/>
      <c r="C54" s="96"/>
      <c r="D54" s="96" t="str">
        <f t="shared" si="0"/>
        <v/>
      </c>
    </row>
    <row r="55" spans="2:4" x14ac:dyDescent="0.4">
      <c r="B55" s="96"/>
      <c r="C55" s="96"/>
      <c r="D55" s="96" t="str">
        <f t="shared" si="0"/>
        <v/>
      </c>
    </row>
    <row r="56" spans="2:4" x14ac:dyDescent="0.4">
      <c r="B56" s="96"/>
      <c r="C56" s="96"/>
      <c r="D56" s="96" t="str">
        <f t="shared" si="0"/>
        <v/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第1日目（9月20日）</vt:lpstr>
      <vt:lpstr>第2日目（9月21日）</vt:lpstr>
      <vt:lpstr>記録会エントリー2025</vt:lpstr>
      <vt:lpstr>記録会エントリー2025　所属毎</vt:lpstr>
      <vt:lpstr>'第1日目（9月20日）'!Print_Area</vt:lpstr>
      <vt:lpstr>'第2日目（9月21日）'!Print_Area</vt:lpstr>
    </vt:vector>
  </TitlesOfParts>
  <Manager/>
  <Company>福井県教育庁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南部 諭史</cp:lastModifiedBy>
  <cp:revision/>
  <dcterms:created xsi:type="dcterms:W3CDTF">2020-09-02T23:41:31Z</dcterms:created>
  <dcterms:modified xsi:type="dcterms:W3CDTF">2025-09-10T06:31:18Z</dcterms:modified>
  <cp:category/>
  <cp:contentStatus/>
</cp:coreProperties>
</file>